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OneDrive\Desktop\ŠKOLSKI ODBOR\"/>
    </mc:Choice>
  </mc:AlternateContent>
  <xr:revisionPtr revIDLastSave="0" documentId="13_ncr:1_{33DEBFC8-7464-4756-9BDD-FA759969B453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SAŽETAK" sheetId="1" r:id="rId1"/>
    <sheet name=" Račun prihoda i rashoda" sheetId="2" r:id="rId2"/>
    <sheet name="Rashodi prema funkcijskoj kl" sheetId="3" r:id="rId3"/>
    <sheet name="Račun financiranja" sheetId="4" r:id="rId4"/>
    <sheet name="POSEBNI DIO" sheetId="5" r:id="rId5"/>
    <sheet name="List2" sheetId="6" r:id="rId6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6" i="2" l="1"/>
  <c r="F75" i="2" s="1"/>
  <c r="F70" i="2"/>
  <c r="F51" i="2"/>
  <c r="F39" i="2"/>
  <c r="F19" i="2"/>
  <c r="F13" i="2"/>
  <c r="G76" i="2"/>
  <c r="G75" i="2" s="1"/>
  <c r="I70" i="2"/>
  <c r="H70" i="2"/>
  <c r="G70" i="2"/>
  <c r="I51" i="2"/>
  <c r="H51" i="2"/>
  <c r="G51" i="2"/>
  <c r="I39" i="2"/>
  <c r="H39" i="2"/>
  <c r="G39" i="2"/>
  <c r="I24" i="2"/>
  <c r="H24" i="2"/>
  <c r="I21" i="2"/>
  <c r="H21" i="2"/>
  <c r="I19" i="2"/>
  <c r="H19" i="2"/>
  <c r="G19" i="2"/>
  <c r="I13" i="2"/>
  <c r="H13" i="2"/>
  <c r="F38" i="2" l="1"/>
  <c r="G12" i="2"/>
  <c r="H36" i="2"/>
  <c r="I36" i="2"/>
  <c r="G36" i="2"/>
  <c r="H12" i="2"/>
  <c r="F36" i="2" l="1"/>
</calcChain>
</file>

<file path=xl/sharedStrings.xml><?xml version="1.0" encoding="utf-8"?>
<sst xmlns="http://schemas.openxmlformats.org/spreadsheetml/2006/main" count="454" uniqueCount="204">
  <si>
    <t>I. OPĆI DIO</t>
  </si>
  <si>
    <t>A) SAŽETAK RAČUNA PRIHODA I RASHODA</t>
  </si>
  <si>
    <t>Plan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</si>
  <si>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</si>
  <si>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</si>
  <si>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</si>
  <si>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</si>
  <si>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</si>
  <si>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</si>
  <si>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</si>
  <si>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</si>
  <si>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</si>
  <si>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</si>
  <si>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</si>
  <si>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</si>
  <si>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</si>
  <si>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</si>
  <si>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0/0</t>
  </si>
  <si>
    <t>VIŠAK / MANJAK + NETO FINANCIRANJE</t>
  </si>
  <si>
    <r>
      <rPr>
        <b/>
        <i/>
        <sz val="9"/>
        <color rgb="FF000000"/>
        <rFont val="Arial"/>
        <family val="2"/>
        <charset val="238"/>
      </rP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rgb="FF000000"/>
        <rFont val="Arial"/>
        <family val="2"/>
        <charset val="238"/>
      </rPr>
      <t>u kunama i u eurima</t>
    </r>
    <r>
      <rPr>
        <b/>
        <i/>
        <sz val="9"/>
        <color rgb="FF000000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</si>
  <si>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</si>
  <si>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</si>
  <si>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 xml:space="preserve">A. RAČUN PRIHODA I RASHODA 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</si>
  <si>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</si>
  <si>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</si>
  <si>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</si>
  <si>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</si>
  <si>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</si>
  <si>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</si>
  <si>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5.8.</t>
  </si>
  <si>
    <t>Pomoći temeljem prijenosa sredstava EU-PK</t>
  </si>
  <si>
    <t>5.A.</t>
  </si>
  <si>
    <t>Pomoći iz županijskog proračuan-PK</t>
  </si>
  <si>
    <t>5.B.</t>
  </si>
  <si>
    <t>Pomoći iz državnog proračuna-PK</t>
  </si>
  <si>
    <t>5.E.</t>
  </si>
  <si>
    <t>Pomoći od izvanproračunskih korisnika-PK</t>
  </si>
  <si>
    <t>5.T.</t>
  </si>
  <si>
    <t>Pomoći iz MZO za plaće OŠ</t>
  </si>
  <si>
    <t>Prihodi od upravnih i administrativnih pristojbi,pristojbi po posebnim propisima i naknada</t>
  </si>
  <si>
    <t>4.7.</t>
  </si>
  <si>
    <t>Prihodi za posebne namjene-PK</t>
  </si>
  <si>
    <t>Prihodi od prodaje proizvoda i robe te pruženih usluga i prihodi od donacija</t>
  </si>
  <si>
    <t>3.1.</t>
  </si>
  <si>
    <t>Vlastiti prihodi- PK</t>
  </si>
  <si>
    <t>6.5.</t>
  </si>
  <si>
    <t>Donacije-prihodi PK</t>
  </si>
  <si>
    <t>Prihodi iz nadležnog proračuna i od HZZO-a temeljem ugovornih obveza</t>
  </si>
  <si>
    <t>5.4.</t>
  </si>
  <si>
    <t>Prihodi za decentralizirane funkcije- OŠ</t>
  </si>
  <si>
    <t>1.1.</t>
  </si>
  <si>
    <t>Opći prihodi i primici proračuna</t>
  </si>
  <si>
    <t>5.2.</t>
  </si>
  <si>
    <t>Pomoći iz državnog proračuna-ostalo</t>
  </si>
  <si>
    <t>5.9.</t>
  </si>
  <si>
    <t>Pomoći temeljem prijenosa sredstava EU</t>
  </si>
  <si>
    <t>Prihodi od prodaje post.i opreme</t>
  </si>
  <si>
    <t>7.4.</t>
  </si>
  <si>
    <t>Prihodi od prodaje nef.imov.</t>
  </si>
  <si>
    <t>RASHODI POSLOVANJA</t>
  </si>
  <si>
    <t>Naziv rashoda</t>
  </si>
  <si>
    <t>Rashodi poslovanja</t>
  </si>
  <si>
    <t>Rashodi za zaposlene</t>
  </si>
  <si>
    <t>Opći prihodi i primici</t>
  </si>
  <si>
    <t>Pomoći od izvanproračunskih korisnika</t>
  </si>
  <si>
    <t>Prihodi po posebnim propisima</t>
  </si>
  <si>
    <t>9.U.</t>
  </si>
  <si>
    <t>V.P. iz prethodne godine- prihodi za posebne namjene- PK</t>
  </si>
  <si>
    <t>Materijalni rashodi</t>
  </si>
  <si>
    <t>Donacije</t>
  </si>
  <si>
    <t>9.I.</t>
  </si>
  <si>
    <t>V.P. iz prethodne godine-vl. Prih.- PK</t>
  </si>
  <si>
    <t xml:space="preserve">9T. </t>
  </si>
  <si>
    <t>V.P. iz prethodne godine- ppomoći od izvanproračunskih korisnika</t>
  </si>
  <si>
    <t>Financijski rashodi</t>
  </si>
  <si>
    <t>Pomoći iz državnog proračuna</t>
  </si>
  <si>
    <t>Ostale naknade građanima I kućanstvima iz proračuna</t>
  </si>
  <si>
    <t>Rashodi za nabavu nefinancijske imovine</t>
  </si>
  <si>
    <t>Rashodi za nabavu neproizvedene dugotrajne imovine</t>
  </si>
  <si>
    <t>9.R.</t>
  </si>
  <si>
    <t>V.P. iz prošle godine- donacije PK</t>
  </si>
  <si>
    <t>RASHODI PREMA FUNKCIJSKOJ KLASIFIKACIJI</t>
  </si>
  <si>
    <t>BROJČANA OZNAKA I NAZIV</t>
  </si>
  <si>
    <t>UKUPNI RASHODI</t>
  </si>
  <si>
    <t>09 Obrazovanje</t>
  </si>
  <si>
    <t>091 Predškolsko i osnovno obrazovanje</t>
  </si>
  <si>
    <t>0912 Osnovno obrazovanje</t>
  </si>
  <si>
    <t>B. RAČUN FINANCIRANJA</t>
  </si>
  <si>
    <t>Naziv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</si>
  <si>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</si>
  <si>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</si>
  <si>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</si>
  <si>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</si>
  <si>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</si>
  <si>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Vlastiti prihodi</t>
  </si>
  <si>
    <t>II. POSEBNI DIO</t>
  </si>
  <si>
    <t>Šifra</t>
  </si>
  <si>
    <t xml:space="preserve">Naziv </t>
  </si>
  <si>
    <t>DRUŠTVENE DJELATNOSTI</t>
  </si>
  <si>
    <t>Izvor financiranja 5.4.</t>
  </si>
  <si>
    <t>Prihodi za decentralizirane funkcije-OŠ</t>
  </si>
  <si>
    <t>Nabava nefinancijske imovine</t>
  </si>
  <si>
    <t>Rashodi za nabavu proizvedene dugotrajne imovine</t>
  </si>
  <si>
    <t>Izvor financiranja 1.1.</t>
  </si>
  <si>
    <t>Prevencija ovisnosti</t>
  </si>
  <si>
    <t>Naknade građanim i kućanstvima na temelju osiguranja i druge naknade</t>
  </si>
  <si>
    <t>Izvor financiranja 5.2.</t>
  </si>
  <si>
    <t>Izvor financiranja 5.9.</t>
  </si>
  <si>
    <t>Pomoćnici u nastavi V</t>
  </si>
  <si>
    <t>Izvor financiranja 5.8.</t>
  </si>
  <si>
    <t>Izvor financiranja 5.A.</t>
  </si>
  <si>
    <t>Pomoći iz županijskog proračuna-PK</t>
  </si>
  <si>
    <t>Izvor financiranja 5.B.</t>
  </si>
  <si>
    <t>Izvor financiranja 6.5.</t>
  </si>
  <si>
    <t>Donacije- prihodi PK</t>
  </si>
  <si>
    <t>Shema školskog voća</t>
  </si>
  <si>
    <t>Rashodi za zaposlene u osnovnim školama</t>
  </si>
  <si>
    <t>Izvor financiranja 5.T.</t>
  </si>
  <si>
    <t>9.J.</t>
  </si>
  <si>
    <t>V.P. iz prethodne godine-pooći iz drž. Pror.-PK</t>
  </si>
  <si>
    <t>Pomoći iz državnog proračuna - PK</t>
  </si>
  <si>
    <t>OSNOVNA ŠKOLA REČICA</t>
  </si>
  <si>
    <t>FINANCIJSKI PLAN PRORAČUNSKOG KORISNIKA JEDINICE LOKALNE I PODRUČNE (REGIONALNE) SAMOUPRAVE ZA 2024. I PROJEKCIJA ZA 2025. I 2026. GODINU</t>
  </si>
  <si>
    <t>FINANCIJSKI PLAN PRORAČUNSKOG KORISNIKA JEDINICE LOKALNE I PODRUČNE (REGIONALNE) SAMOUPRAVE ZA 2024. I PROJEKCIJA ZA 2025.I.2026. GODINU</t>
  </si>
  <si>
    <t>Izvršenje 2022.</t>
  </si>
  <si>
    <t>Plan 2023.</t>
  </si>
  <si>
    <t>Plan za 2024.</t>
  </si>
  <si>
    <t>Projekcija za 2025.</t>
  </si>
  <si>
    <t>Projekcija za 2026.</t>
  </si>
  <si>
    <t>Plan 2024.</t>
  </si>
  <si>
    <t xml:space="preserve">Projekcija za 2026. </t>
  </si>
  <si>
    <t>GLAVNI PROGRAM  A60</t>
  </si>
  <si>
    <t>Materijalni i financijski rashodi poslovanja</t>
  </si>
  <si>
    <t xml:space="preserve">Izvor financiranja 4.7. </t>
  </si>
  <si>
    <t>Prihodi za posebne namjene - prihodi PK</t>
  </si>
  <si>
    <t>Ostali financijski rashodi</t>
  </si>
  <si>
    <t>Aktivnost A600101</t>
  </si>
  <si>
    <t>Aktivnost A600105</t>
  </si>
  <si>
    <t>Aktivnost A600106</t>
  </si>
  <si>
    <t>Aktivnost A600107</t>
  </si>
  <si>
    <t>Aktivnost A600110</t>
  </si>
  <si>
    <t>Opskrbljivanje školskih ustanova menstrualnim higijenskim potrepštinama</t>
  </si>
  <si>
    <t>Tekuće donacije</t>
  </si>
  <si>
    <t>Aktivnost A600111</t>
  </si>
  <si>
    <t>Kapitalni projekt K600101</t>
  </si>
  <si>
    <t>Kapitalni projekt K600102</t>
  </si>
  <si>
    <t>Knjige i obrazovni materijal za učenike OŠ</t>
  </si>
  <si>
    <t>Tekući projekt T600102</t>
  </si>
  <si>
    <t>Školski obrok za svako dijete</t>
  </si>
  <si>
    <t>Tekući projekt T600101</t>
  </si>
  <si>
    <t>Tekući projekt T600105</t>
  </si>
  <si>
    <t>Pomoćnici u nastavi VI</t>
  </si>
  <si>
    <t>Izvir ffinanciranja 5.4.</t>
  </si>
  <si>
    <t>Aktivnost A600015</t>
  </si>
  <si>
    <t>Školska kuhinja</t>
  </si>
  <si>
    <t>Izvor financirnja 4.7.</t>
  </si>
  <si>
    <t xml:space="preserve">Rad s darovitim učenicima </t>
  </si>
  <si>
    <t>Knjige, umjetnička djela i ostale izložbene vrijednosti</t>
  </si>
  <si>
    <t>550144,31 E</t>
  </si>
  <si>
    <t>475180 E</t>
  </si>
  <si>
    <t>744,86 E</t>
  </si>
  <si>
    <t>5045,39 E</t>
  </si>
  <si>
    <t>469389,75 E</t>
  </si>
  <si>
    <t>6741,33 E</t>
  </si>
  <si>
    <t>26265,45 E</t>
  </si>
  <si>
    <t>265,45 E</t>
  </si>
  <si>
    <t>67817,88 E</t>
  </si>
  <si>
    <t>51232,48 E</t>
  </si>
  <si>
    <t>5197,01 E</t>
  </si>
  <si>
    <t>1708,26 E</t>
  </si>
  <si>
    <t>9680,13 E</t>
  </si>
  <si>
    <t>139,65 E</t>
  </si>
  <si>
    <t>543030,57 E</t>
  </si>
  <si>
    <t>436455,87 E</t>
  </si>
  <si>
    <t>1579,63 E</t>
  </si>
  <si>
    <t>1191,04 E</t>
  </si>
  <si>
    <t>5712,73 E</t>
  </si>
  <si>
    <t>106,04 E</t>
  </si>
  <si>
    <t>427866,43 E</t>
  </si>
  <si>
    <t>106574,70 E</t>
  </si>
  <si>
    <t>48121,73 E</t>
  </si>
  <si>
    <t>1879,90 E</t>
  </si>
  <si>
    <t>517,24 E</t>
  </si>
  <si>
    <t>3967,44 E</t>
  </si>
  <si>
    <t>4857,13 E</t>
  </si>
  <si>
    <t>468,92 E</t>
  </si>
  <si>
    <t>41523,19 E</t>
  </si>
  <si>
    <t>212,36 E</t>
  </si>
  <si>
    <t>64,04 E</t>
  </si>
  <si>
    <t>900,76 E</t>
  </si>
  <si>
    <t>3317,13 E</t>
  </si>
  <si>
    <t>7113,74 E</t>
  </si>
  <si>
    <t>2341,15 E</t>
  </si>
  <si>
    <t>34,58 E</t>
  </si>
  <si>
    <t>4545,27 E</t>
  </si>
  <si>
    <t>53,09 E</t>
  </si>
  <si>
    <t>Aktivnost A800006</t>
  </si>
  <si>
    <t>Pomoćnici u nastavi IV</t>
  </si>
  <si>
    <t>Tekući projekt T600013</t>
  </si>
  <si>
    <t>Izvor financiranja 7.4.</t>
  </si>
  <si>
    <t>Prihodi od prodaje nefinancijskw imovine</t>
  </si>
  <si>
    <t>550.144,31 E</t>
  </si>
  <si>
    <t>550.144 E</t>
  </si>
  <si>
    <t>Aktivnost A600112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</si>
</sst>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kn&quot;"/>
    <numFmt numFmtId="165" formatCode="_-* #,##0.00&quot; kn&quot;_-;\-* #,##0.00&quot; kn&quot;_-;_-* \-??&quot; kn&quot;_-;_-@_-"/>
    <numFmt numFmtId="166" formatCode="_-* #,##0.00\ [$€-407]_-;\-* #,##0.00\ [$€-407]_-;_-* \-??\ [$€-407]_-;_-@_-"/>
    <numFmt numFmtId="167" formatCode="_-* #,##0\ [$€-407]_-;\-* #,##0\ [$€-407]_-;_-* &quot;- &quot;[$€-407]_-;_-@_-"/>
    <numFmt numFmtId="168" formatCode="[$-41A]d/mmm"/>
  </numFmts>
  <fonts count="21" x14ac:knownFonts="1">
    <font>
      <sz val="11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i/>
      <u/>
      <sz val="9"/>
      <color rgb="FF000000"/>
      <name val="Arial"/>
      <family val="2"/>
      <charset val="238"/>
    </font>
    <font>
      <b/>
      <sz val="12"/>
      <color rgb="FF5B9BD5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i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D9D9D9"/>
      </patternFill>
    </fill>
    <fill>
      <patternFill patternType="solid">
        <fgColor rgb="FFD9D9D9"/>
        <bgColor rgb="FFDEEBF7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8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3" fontId="7" fillId="0" borderId="4" xfId="0" applyNumberFormat="1" applyFont="1" applyBorder="1" applyAlignment="1">
      <alignment horizontal="right" wrapText="1"/>
    </xf>
    <xf numFmtId="3" fontId="7" fillId="3" borderId="4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3" fontId="7" fillId="4" borderId="2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right" wrapText="1"/>
    </xf>
    <xf numFmtId="3" fontId="7" fillId="3" borderId="2" xfId="0" applyNumberFormat="1" applyFont="1" applyFill="1" applyBorder="1" applyAlignment="1">
      <alignment horizontal="right"/>
    </xf>
    <xf numFmtId="164" fontId="7" fillId="3" borderId="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165" fontId="14" fillId="2" borderId="5" xfId="0" applyNumberFormat="1" applyFont="1" applyFill="1" applyBorder="1" applyAlignment="1">
      <alignment horizontal="right"/>
    </xf>
    <xf numFmtId="166" fontId="14" fillId="2" borderId="4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165" fontId="3" fillId="2" borderId="5" xfId="0" applyNumberFormat="1" applyFont="1" applyFill="1" applyBorder="1" applyAlignment="1">
      <alignment horizontal="right"/>
    </xf>
    <xf numFmtId="165" fontId="7" fillId="2" borderId="5" xfId="0" applyNumberFormat="1" applyFont="1" applyFill="1" applyBorder="1" applyAlignment="1">
      <alignment horizontal="right"/>
    </xf>
    <xf numFmtId="166" fontId="7" fillId="2" borderId="4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 wrapText="1"/>
    </xf>
    <xf numFmtId="166" fontId="3" fillId="2" borderId="4" xfId="0" applyNumberFormat="1" applyFont="1" applyFill="1" applyBorder="1" applyAlignment="1">
      <alignment horizontal="right"/>
    </xf>
    <xf numFmtId="166" fontId="3" fillId="0" borderId="4" xfId="0" applyNumberFormat="1" applyFont="1" applyBorder="1"/>
    <xf numFmtId="0" fontId="8" fillId="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166" fontId="0" fillId="0" borderId="4" xfId="0" applyNumberFormat="1" applyBorder="1"/>
    <xf numFmtId="0" fontId="17" fillId="2" borderId="4" xfId="0" applyFont="1" applyFill="1" applyBorder="1" applyAlignment="1">
      <alignment horizontal="left" vertical="center"/>
    </xf>
    <xf numFmtId="168" fontId="15" fillId="2" borderId="4" xfId="0" applyNumberFormat="1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left" vertical="center" wrapText="1"/>
    </xf>
    <xf numFmtId="168" fontId="15" fillId="2" borderId="6" xfId="0" applyNumberFormat="1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 wrapText="1"/>
    </xf>
    <xf numFmtId="165" fontId="3" fillId="2" borderId="7" xfId="0" applyNumberFormat="1" applyFont="1" applyFill="1" applyBorder="1" applyAlignment="1">
      <alignment horizontal="right"/>
    </xf>
    <xf numFmtId="166" fontId="3" fillId="2" borderId="6" xfId="0" applyNumberFormat="1" applyFont="1" applyFill="1" applyBorder="1" applyAlignment="1">
      <alignment horizontal="right"/>
    </xf>
    <xf numFmtId="0" fontId="15" fillId="2" borderId="6" xfId="0" applyFont="1" applyFill="1" applyBorder="1" applyAlignment="1">
      <alignment horizontal="left" vertical="center"/>
    </xf>
    <xf numFmtId="165" fontId="3" fillId="2" borderId="6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165" fontId="3" fillId="2" borderId="4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4" xfId="0" applyBorder="1"/>
    <xf numFmtId="0" fontId="18" fillId="0" borderId="0" xfId="0" applyFont="1"/>
    <xf numFmtId="0" fontId="9" fillId="2" borderId="4" xfId="0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3" fontId="7" fillId="2" borderId="4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>
      <alignment horizontal="right"/>
    </xf>
    <xf numFmtId="165" fontId="9" fillId="2" borderId="5" xfId="0" applyNumberFormat="1" applyFont="1" applyFill="1" applyBorder="1" applyAlignment="1">
      <alignment horizontal="right"/>
    </xf>
    <xf numFmtId="166" fontId="9" fillId="0" borderId="4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>
      <alignment horizontal="right"/>
    </xf>
    <xf numFmtId="3" fontId="9" fillId="2" borderId="4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66" fontId="3" fillId="2" borderId="8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8" fillId="0" borderId="4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DEEBF7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zoomScaleNormal="100" workbookViewId="0">
      <selection activeCell="L16" sqref="L16"/>
    </sheetView>
  </sheetViews>
  <sheetFormatPr defaultRowHeight="15" x14ac:dyDescent="0.25"/>
  <cols>
    <col min="1" max="4" width="8.5703125" customWidth="1"/>
    <col min="5" max="10" width="25.28515625" customWidth="1"/>
    <col min="11" max="1025" width="8.5703125" customWidth="1"/>
  </cols>
  <sheetData>
    <row r="1" spans="1:11" ht="42" customHeight="1" x14ac:dyDescent="0.25">
      <c r="A1" s="103" t="s">
        <v>123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42" customHeight="1" x14ac:dyDescent="0.25">
      <c r="A2" s="80"/>
      <c r="B2" s="80"/>
      <c r="C2" s="80"/>
      <c r="D2" s="80"/>
      <c r="E2" s="80"/>
      <c r="F2" s="80"/>
      <c r="G2" s="80" t="s">
        <v>121</v>
      </c>
      <c r="H2" s="80"/>
      <c r="I2" s="80"/>
      <c r="J2" s="80"/>
    </row>
    <row r="3" spans="1:11" ht="18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5.75" customHeight="1" x14ac:dyDescent="0.25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1" ht="18" x14ac:dyDescent="0.25">
      <c r="A5" s="1"/>
      <c r="B5" s="1"/>
      <c r="C5" s="1"/>
      <c r="D5" s="1"/>
      <c r="E5" s="1"/>
      <c r="F5" s="1"/>
      <c r="G5" s="1"/>
      <c r="H5" s="1"/>
      <c r="I5" s="2"/>
      <c r="J5" s="2"/>
    </row>
    <row r="6" spans="1:11" ht="18" customHeight="1" x14ac:dyDescent="0.25">
      <c r="A6" s="103" t="s">
        <v>1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1" ht="18" x14ac:dyDescent="0.25">
      <c r="A7" s="3"/>
      <c r="B7" s="4"/>
      <c r="C7" s="4"/>
      <c r="D7" s="4"/>
      <c r="E7" s="5"/>
      <c r="F7" s="6"/>
      <c r="G7" s="6"/>
      <c r="H7" s="6"/>
      <c r="I7" s="6"/>
      <c r="J7" s="7"/>
    </row>
    <row r="8" spans="1:11" x14ac:dyDescent="0.25">
      <c r="A8" s="8"/>
      <c r="B8" s="9"/>
      <c r="C8" s="9"/>
      <c r="D8" s="10"/>
      <c r="E8" s="11"/>
      <c r="F8" s="12" t="s">
        <v>124</v>
      </c>
      <c r="G8" s="12" t="s">
        <v>125</v>
      </c>
      <c r="H8" s="12" t="s">
        <v>126</v>
      </c>
      <c r="I8" s="12" t="s">
        <v>127</v>
      </c>
      <c r="J8" s="12" t="s">
        <v>128</v>
      </c>
    </row>
    <row r="9" spans="1:11" ht="15" customHeight="1" x14ac:dyDescent="0.25">
      <c r="A9" s="102" t="s">
        <v>3</v>
      </c>
      <c r="B9" s="102"/>
      <c r="C9" s="102"/>
      <c r="D9" s="102"/>
      <c r="E9" s="102"/>
      <c r="F9" s="13">
        <v>0</v>
      </c>
      <c r="G9" s="13">
        <v>0</v>
      </c>
      <c r="H9" s="13">
        <v>0</v>
      </c>
      <c r="I9" s="13">
        <v>0</v>
      </c>
      <c r="J9" s="13">
        <v>0</v>
      </c>
    </row>
    <row r="10" spans="1:11" ht="15" customHeight="1" x14ac:dyDescent="0.25">
      <c r="A10" s="99" t="s">
        <v>4</v>
      </c>
      <c r="B10" s="99"/>
      <c r="C10" s="99"/>
      <c r="D10" s="99"/>
      <c r="E10" s="99"/>
      <c r="F10" s="14">
        <v>550144</v>
      </c>
      <c r="G10" s="14">
        <v>622067</v>
      </c>
      <c r="H10" s="14">
        <v>663535</v>
      </c>
      <c r="I10" s="14">
        <v>663535</v>
      </c>
      <c r="J10" s="14">
        <v>663535</v>
      </c>
    </row>
    <row r="11" spans="1:11" x14ac:dyDescent="0.25">
      <c r="A11" s="105" t="s">
        <v>5</v>
      </c>
      <c r="B11" s="105"/>
      <c r="C11" s="105"/>
      <c r="D11" s="105"/>
      <c r="E11" s="105"/>
      <c r="F11" s="14"/>
      <c r="G11" s="14"/>
      <c r="H11" s="14"/>
      <c r="I11" s="14"/>
      <c r="J11" s="14"/>
    </row>
    <row r="12" spans="1:11" x14ac:dyDescent="0.25">
      <c r="A12" s="15" t="s">
        <v>6</v>
      </c>
      <c r="B12" s="16"/>
      <c r="C12" s="16"/>
      <c r="D12" s="16"/>
      <c r="E12" s="16"/>
      <c r="F12" s="13">
        <v>0</v>
      </c>
      <c r="G12" s="13">
        <v>0</v>
      </c>
      <c r="H12" s="13">
        <v>0</v>
      </c>
      <c r="I12" s="13">
        <v>0</v>
      </c>
      <c r="J12" s="13">
        <v>0</v>
      </c>
    </row>
    <row r="13" spans="1:11" ht="15" customHeight="1" x14ac:dyDescent="0.25">
      <c r="A13" s="99" t="s">
        <v>7</v>
      </c>
      <c r="B13" s="99"/>
      <c r="C13" s="99"/>
      <c r="D13" s="99"/>
      <c r="E13" s="99"/>
      <c r="F13" s="14">
        <v>550144</v>
      </c>
      <c r="G13" s="14">
        <v>622067</v>
      </c>
      <c r="H13" s="14">
        <v>663535</v>
      </c>
      <c r="I13" s="14">
        <v>663535</v>
      </c>
      <c r="J13" s="17">
        <v>663535</v>
      </c>
    </row>
    <row r="14" spans="1:11" x14ac:dyDescent="0.25">
      <c r="A14" s="105" t="s">
        <v>8</v>
      </c>
      <c r="B14" s="105"/>
      <c r="C14" s="105"/>
      <c r="D14" s="105"/>
      <c r="E14" s="105"/>
      <c r="F14" s="14"/>
      <c r="G14" s="14"/>
      <c r="H14" s="14"/>
      <c r="I14" s="14"/>
      <c r="J14" s="17"/>
    </row>
    <row r="15" spans="1:11" ht="15" customHeight="1" x14ac:dyDescent="0.25">
      <c r="A15" s="102" t="s">
        <v>9</v>
      </c>
      <c r="B15" s="102"/>
      <c r="C15" s="102"/>
      <c r="D15" s="102"/>
      <c r="E15" s="102"/>
      <c r="F15" s="13">
        <v>0</v>
      </c>
      <c r="G15" s="13">
        <v>0</v>
      </c>
      <c r="H15" s="18">
        <v>0</v>
      </c>
      <c r="I15" s="18">
        <v>0</v>
      </c>
      <c r="J15" s="18">
        <v>0</v>
      </c>
    </row>
    <row r="16" spans="1:11" ht="18" x14ac:dyDescent="0.25">
      <c r="A16" s="1"/>
      <c r="B16" s="19"/>
      <c r="C16" s="19"/>
      <c r="D16" s="19"/>
      <c r="E16" s="19"/>
      <c r="F16" s="19"/>
      <c r="G16" s="19"/>
      <c r="H16" s="20"/>
      <c r="I16" s="20"/>
      <c r="J16" s="20"/>
    </row>
    <row r="17" spans="1:10" ht="18" customHeight="1" x14ac:dyDescent="0.25">
      <c r="A17" s="103" t="s">
        <v>10</v>
      </c>
      <c r="B17" s="103"/>
      <c r="C17" s="103"/>
      <c r="D17" s="103"/>
      <c r="E17" s="103"/>
      <c r="F17" s="103"/>
      <c r="G17" s="103"/>
      <c r="H17" s="103"/>
      <c r="I17" s="103"/>
      <c r="J17" s="103"/>
    </row>
    <row r="18" spans="1:10" ht="18" x14ac:dyDescent="0.25">
      <c r="A18" s="1"/>
      <c r="B18" s="19"/>
      <c r="C18" s="19"/>
      <c r="D18" s="19"/>
      <c r="E18" s="19"/>
      <c r="F18" s="19"/>
      <c r="G18" s="19"/>
      <c r="H18" s="20"/>
      <c r="I18" s="20"/>
      <c r="J18" s="20"/>
    </row>
    <row r="19" spans="1:10" x14ac:dyDescent="0.25">
      <c r="A19" s="8"/>
      <c r="B19" s="9"/>
      <c r="C19" s="9"/>
      <c r="D19" s="10"/>
      <c r="E19" s="11"/>
      <c r="F19" s="12" t="s">
        <v>124</v>
      </c>
      <c r="G19" s="12" t="s">
        <v>125</v>
      </c>
      <c r="H19" s="12" t="s">
        <v>126</v>
      </c>
      <c r="I19" s="12" t="s">
        <v>127</v>
      </c>
      <c r="J19" s="12" t="s">
        <v>128</v>
      </c>
    </row>
    <row r="20" spans="1:10" ht="15.75" customHeight="1" x14ac:dyDescent="0.25">
      <c r="A20" s="101" t="s">
        <v>11</v>
      </c>
      <c r="B20" s="101"/>
      <c r="C20" s="101"/>
      <c r="D20" s="101"/>
      <c r="E20" s="101"/>
      <c r="F20" s="14"/>
      <c r="G20" s="14"/>
      <c r="H20" s="14"/>
      <c r="I20" s="14"/>
      <c r="J20" s="14"/>
    </row>
    <row r="21" spans="1:10" ht="15" customHeight="1" x14ac:dyDescent="0.25">
      <c r="A21" s="99" t="s">
        <v>12</v>
      </c>
      <c r="B21" s="99"/>
      <c r="C21" s="99"/>
      <c r="D21" s="99"/>
      <c r="E21" s="99"/>
      <c r="F21" s="14"/>
      <c r="G21" s="14"/>
      <c r="H21" s="14"/>
      <c r="I21" s="14"/>
      <c r="J21" s="14"/>
    </row>
    <row r="22" spans="1:10" ht="15" customHeight="1" x14ac:dyDescent="0.25">
      <c r="A22" s="102" t="s">
        <v>13</v>
      </c>
      <c r="B22" s="102"/>
      <c r="C22" s="102"/>
      <c r="D22" s="102"/>
      <c r="E22" s="102"/>
      <c r="F22" s="13">
        <v>0</v>
      </c>
      <c r="G22" s="13">
        <v>0</v>
      </c>
      <c r="H22" s="13">
        <v>0</v>
      </c>
      <c r="I22" s="13">
        <v>0</v>
      </c>
      <c r="J22" s="13">
        <v>0</v>
      </c>
    </row>
    <row r="23" spans="1:10" ht="18" x14ac:dyDescent="0.25">
      <c r="A23" s="1"/>
      <c r="B23" s="19"/>
      <c r="C23" s="19"/>
      <c r="D23" s="19"/>
      <c r="E23" s="19"/>
      <c r="F23" s="19"/>
      <c r="G23" s="19"/>
      <c r="H23" s="20"/>
      <c r="I23" s="20"/>
      <c r="J23" s="20"/>
    </row>
    <row r="24" spans="1:10" ht="18" customHeight="1" x14ac:dyDescent="0.25">
      <c r="A24" s="103" t="s">
        <v>14</v>
      </c>
      <c r="B24" s="103"/>
      <c r="C24" s="103"/>
      <c r="D24" s="103"/>
      <c r="E24" s="103"/>
      <c r="F24" s="103"/>
      <c r="G24" s="103"/>
      <c r="H24" s="103"/>
      <c r="I24" s="103"/>
      <c r="J24" s="103"/>
    </row>
    <row r="25" spans="1:10" ht="18" x14ac:dyDescent="0.25">
      <c r="A25" s="1"/>
      <c r="B25" s="19"/>
      <c r="C25" s="19"/>
      <c r="D25" s="19"/>
      <c r="E25" s="19"/>
      <c r="F25" s="19"/>
      <c r="G25" s="19"/>
      <c r="H25" s="20"/>
      <c r="I25" s="20"/>
      <c r="J25" s="20"/>
    </row>
    <row r="26" spans="1:10" x14ac:dyDescent="0.25">
      <c r="A26" s="8"/>
      <c r="B26" s="9"/>
      <c r="C26" s="9"/>
      <c r="D26" s="10"/>
      <c r="E26" s="11"/>
      <c r="F26" s="12" t="s">
        <v>124</v>
      </c>
      <c r="G26" s="12" t="s">
        <v>125</v>
      </c>
      <c r="H26" s="12" t="s">
        <v>126</v>
      </c>
      <c r="I26" s="12" t="s">
        <v>127</v>
      </c>
      <c r="J26" s="12" t="s">
        <v>128</v>
      </c>
    </row>
    <row r="27" spans="1:10" ht="15" customHeight="1" x14ac:dyDescent="0.25">
      <c r="A27" s="104" t="s">
        <v>15</v>
      </c>
      <c r="B27" s="104"/>
      <c r="C27" s="104"/>
      <c r="D27" s="104"/>
      <c r="E27" s="104"/>
      <c r="F27" s="21"/>
      <c r="G27" s="21"/>
      <c r="H27" s="21"/>
      <c r="I27" s="21"/>
      <c r="J27" s="22"/>
    </row>
    <row r="28" spans="1:10" ht="30" customHeight="1" x14ac:dyDescent="0.25">
      <c r="A28" s="98" t="s">
        <v>16</v>
      </c>
      <c r="B28" s="98"/>
      <c r="C28" s="98"/>
      <c r="D28" s="98"/>
      <c r="E28" s="98"/>
      <c r="F28" s="23"/>
      <c r="G28" s="24"/>
      <c r="H28" s="23" t="s">
        <v>17</v>
      </c>
      <c r="I28" s="23" t="s">
        <v>17</v>
      </c>
      <c r="J28" s="18" t="s">
        <v>17</v>
      </c>
    </row>
    <row r="31" spans="1:10" ht="15" customHeight="1" x14ac:dyDescent="0.25">
      <c r="A31" s="99" t="s">
        <v>18</v>
      </c>
      <c r="B31" s="99"/>
      <c r="C31" s="99"/>
      <c r="D31" s="99"/>
      <c r="E31" s="99"/>
      <c r="F31" s="14">
        <v>0</v>
      </c>
      <c r="G31" s="14">
        <v>0</v>
      </c>
      <c r="H31" s="14">
        <v>0</v>
      </c>
      <c r="I31" s="14">
        <v>0</v>
      </c>
      <c r="J31" s="14">
        <v>0</v>
      </c>
    </row>
    <row r="32" spans="1:10" ht="11.25" customHeight="1" x14ac:dyDescent="0.25">
      <c r="A32" s="25"/>
      <c r="B32" s="26"/>
      <c r="C32" s="26"/>
      <c r="D32" s="26"/>
      <c r="E32" s="26"/>
      <c r="F32" s="27"/>
      <c r="G32" s="27"/>
      <c r="H32" s="27"/>
      <c r="I32" s="27"/>
      <c r="J32" s="27"/>
    </row>
    <row r="33" spans="1:10" ht="29.25" customHeight="1" x14ac:dyDescent="0.25">
      <c r="A33" s="100" t="s">
        <v>19</v>
      </c>
      <c r="B33" s="100"/>
      <c r="C33" s="100"/>
      <c r="D33" s="100"/>
      <c r="E33" s="100"/>
      <c r="F33" s="100"/>
      <c r="G33" s="100"/>
      <c r="H33" s="100"/>
      <c r="I33" s="100"/>
      <c r="J33" s="100"/>
    </row>
    <row r="34" spans="1:10" ht="8.25" customHeight="1" x14ac:dyDescent="0.25"/>
    <row r="35" spans="1:10" ht="15" customHeight="1" x14ac:dyDescent="0.25">
      <c r="A35" s="100" t="s">
        <v>20</v>
      </c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0" ht="8.25" customHeight="1" x14ac:dyDescent="0.25"/>
    <row r="37" spans="1:10" ht="29.25" customHeight="1" x14ac:dyDescent="0.25">
      <c r="A37" s="100" t="s">
        <v>21</v>
      </c>
      <c r="B37" s="100"/>
      <c r="C37" s="100"/>
      <c r="D37" s="100"/>
      <c r="E37" s="100"/>
      <c r="F37" s="100"/>
      <c r="G37" s="100"/>
      <c r="H37" s="100"/>
      <c r="I37" s="100"/>
      <c r="J37" s="100"/>
    </row>
  </sheetData>
  <mergeCells count="20">
    <mergeCell ref="A4:J4"/>
    <mergeCell ref="A6:J6"/>
    <mergeCell ref="A9:E9"/>
    <mergeCell ref="A10:E10"/>
    <mergeCell ref="A1:K1"/>
    <mergeCell ref="A11:E11"/>
    <mergeCell ref="A13:E13"/>
    <mergeCell ref="A14:E14"/>
    <mergeCell ref="A15:E15"/>
    <mergeCell ref="A17:J17"/>
    <mergeCell ref="A20:E20"/>
    <mergeCell ref="A21:E21"/>
    <mergeCell ref="A22:E22"/>
    <mergeCell ref="A24:J24"/>
    <mergeCell ref="A27:E27"/>
    <mergeCell ref="A28:E28"/>
    <mergeCell ref="A31:E31"/>
    <mergeCell ref="A33:J33"/>
    <mergeCell ref="A35:J35"/>
    <mergeCell ref="A37:J37"/>
  </mergeCells>
  <pageMargins left="0.7" right="0.7" top="0.75" bottom="0.75" header="0.51180555555555496" footer="0.51180555555555496"/>
  <pageSetup paperSize="9" scale="72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86"/>
  <sheetViews>
    <sheetView tabSelected="1" topLeftCell="A64" zoomScaleNormal="100" workbookViewId="0">
      <selection activeCell="E77" sqref="E77"/>
    </sheetView>
  </sheetViews>
  <sheetFormatPr defaultRowHeight="15" x14ac:dyDescent="0.25"/>
  <cols>
    <col min="1" max="1" width="7.28515625" customWidth="1"/>
    <col min="2" max="2" width="8.42578125" customWidth="1"/>
    <col min="3" max="3" width="5.42578125" customWidth="1"/>
    <col min="4" max="9" width="25.28515625" customWidth="1"/>
    <col min="10" max="1023" width="8.5703125" customWidth="1"/>
  </cols>
  <sheetData>
    <row r="1" spans="1:9" ht="42" customHeight="1" x14ac:dyDescent="0.25">
      <c r="A1" s="103" t="s">
        <v>123</v>
      </c>
      <c r="B1" s="103"/>
      <c r="C1" s="103"/>
      <c r="D1" s="103"/>
      <c r="E1" s="103"/>
      <c r="F1" s="103"/>
      <c r="G1" s="103"/>
      <c r="H1" s="103"/>
      <c r="I1" s="103"/>
    </row>
    <row r="2" spans="1:9" ht="8.25" hidden="1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41.25" customHeight="1" x14ac:dyDescent="0.25">
      <c r="A3" s="1"/>
      <c r="B3" s="1"/>
      <c r="C3" s="1"/>
      <c r="D3" s="1"/>
      <c r="E3" s="1"/>
      <c r="F3" s="1" t="s">
        <v>121</v>
      </c>
      <c r="G3" s="1"/>
      <c r="H3" s="1"/>
      <c r="I3" s="1"/>
    </row>
    <row r="4" spans="1:9" ht="15.75" customHeight="1" x14ac:dyDescent="0.25">
      <c r="A4" s="103" t="s">
        <v>0</v>
      </c>
      <c r="B4" s="103"/>
      <c r="C4" s="103"/>
      <c r="D4" s="103"/>
      <c r="E4" s="103"/>
      <c r="F4" s="103"/>
      <c r="G4" s="103"/>
      <c r="H4" s="103"/>
      <c r="I4" s="103"/>
    </row>
    <row r="5" spans="1:9" ht="18" x14ac:dyDescent="0.25">
      <c r="A5" s="1"/>
      <c r="B5" s="1"/>
      <c r="C5" s="1"/>
      <c r="D5" s="1"/>
      <c r="E5" s="1"/>
      <c r="F5" s="1"/>
      <c r="G5" s="1"/>
      <c r="H5" s="2"/>
      <c r="I5" s="2"/>
    </row>
    <row r="6" spans="1:9" ht="18" customHeight="1" x14ac:dyDescent="0.25">
      <c r="A6" s="103" t="s">
        <v>22</v>
      </c>
      <c r="B6" s="103"/>
      <c r="C6" s="103"/>
      <c r="D6" s="103"/>
      <c r="E6" s="103"/>
      <c r="F6" s="103"/>
      <c r="G6" s="103"/>
      <c r="H6" s="103"/>
      <c r="I6" s="103"/>
    </row>
    <row r="7" spans="1:9" ht="18" x14ac:dyDescent="0.25">
      <c r="A7" s="1"/>
      <c r="B7" s="1"/>
      <c r="C7" s="1"/>
      <c r="D7" s="1"/>
      <c r="E7" s="1"/>
      <c r="F7" s="1"/>
      <c r="G7" s="1"/>
      <c r="H7" s="2"/>
      <c r="I7" s="2"/>
    </row>
    <row r="8" spans="1:9" ht="15.75" customHeight="1" x14ac:dyDescent="0.25">
      <c r="A8" s="103" t="s">
        <v>4</v>
      </c>
      <c r="B8" s="103"/>
      <c r="C8" s="103"/>
      <c r="D8" s="103"/>
      <c r="E8" s="103"/>
      <c r="F8" s="103"/>
      <c r="G8" s="103"/>
      <c r="H8" s="103"/>
      <c r="I8" s="103"/>
    </row>
    <row r="9" spans="1:9" ht="15.75" customHeight="1" x14ac:dyDescent="0.25">
      <c r="A9" s="81"/>
      <c r="B9" s="81"/>
      <c r="C9" s="81"/>
      <c r="D9" s="81"/>
      <c r="E9" s="81"/>
      <c r="F9" s="81"/>
      <c r="G9" s="81"/>
      <c r="H9" s="81"/>
      <c r="I9" s="81"/>
    </row>
    <row r="10" spans="1:9" ht="18" x14ac:dyDescent="0.25">
      <c r="A10" s="1"/>
      <c r="B10" s="1"/>
      <c r="C10" s="1"/>
      <c r="D10" s="1"/>
      <c r="E10" s="28"/>
      <c r="F10" s="1"/>
      <c r="G10" s="1"/>
      <c r="H10" s="75"/>
      <c r="I10" s="75"/>
    </row>
    <row r="11" spans="1:9" ht="25.5" x14ac:dyDescent="0.25">
      <c r="A11" s="29" t="s">
        <v>23</v>
      </c>
      <c r="B11" s="30" t="s">
        <v>24</v>
      </c>
      <c r="C11" s="30" t="s">
        <v>25</v>
      </c>
      <c r="D11" s="30" t="s">
        <v>26</v>
      </c>
      <c r="E11" s="29" t="s">
        <v>124</v>
      </c>
      <c r="F11" s="82" t="s">
        <v>2</v>
      </c>
      <c r="G11" s="29" t="s">
        <v>126</v>
      </c>
      <c r="H11" s="29" t="s">
        <v>127</v>
      </c>
      <c r="I11" s="29" t="s">
        <v>130</v>
      </c>
    </row>
    <row r="12" spans="1:9" ht="25.5" customHeight="1" x14ac:dyDescent="0.25">
      <c r="A12" s="31">
        <v>6</v>
      </c>
      <c r="B12" s="31"/>
      <c r="C12" s="31"/>
      <c r="D12" s="31" t="s">
        <v>27</v>
      </c>
      <c r="E12" s="32" t="s">
        <v>158</v>
      </c>
      <c r="F12" s="33">
        <v>622067</v>
      </c>
      <c r="G12" s="33">
        <f>SUM(G13,G19,G21,G24)</f>
        <v>663535</v>
      </c>
      <c r="H12" s="33">
        <f>SUM(H13,H19,H21,H24)</f>
        <v>663535</v>
      </c>
      <c r="I12" s="33">
        <v>663535</v>
      </c>
    </row>
    <row r="13" spans="1:9" ht="38.25" x14ac:dyDescent="0.25">
      <c r="A13" s="34"/>
      <c r="B13" s="34">
        <v>63</v>
      </c>
      <c r="C13" s="35"/>
      <c r="D13" s="34" t="s">
        <v>28</v>
      </c>
      <c r="E13" s="37" t="s">
        <v>159</v>
      </c>
      <c r="F13" s="38">
        <f>SUM(F14:F18)</f>
        <v>547747</v>
      </c>
      <c r="G13" s="38">
        <v>591904</v>
      </c>
      <c r="H13" s="38">
        <f>SUM(H14:H18)</f>
        <v>591904</v>
      </c>
      <c r="I13" s="38">
        <f>SUM(I14:I18)</f>
        <v>591904</v>
      </c>
    </row>
    <row r="14" spans="1:9" ht="25.5" x14ac:dyDescent="0.25">
      <c r="A14" s="39"/>
      <c r="B14" s="39"/>
      <c r="C14" s="39" t="s">
        <v>29</v>
      </c>
      <c r="D14" s="40" t="s">
        <v>30</v>
      </c>
      <c r="E14" s="36" t="s">
        <v>160</v>
      </c>
      <c r="F14" s="42">
        <v>902</v>
      </c>
      <c r="G14" s="42">
        <v>902</v>
      </c>
      <c r="H14" s="42">
        <v>902</v>
      </c>
      <c r="I14" s="42">
        <v>902</v>
      </c>
    </row>
    <row r="15" spans="1:9" ht="25.5" x14ac:dyDescent="0.25">
      <c r="A15" s="39"/>
      <c r="B15" s="43"/>
      <c r="C15" s="39" t="s">
        <v>31</v>
      </c>
      <c r="D15" s="40" t="s">
        <v>32</v>
      </c>
      <c r="E15" s="36"/>
      <c r="F15" s="41">
        <v>266</v>
      </c>
      <c r="G15" s="41">
        <v>266</v>
      </c>
      <c r="H15" s="41">
        <v>266</v>
      </c>
      <c r="I15" s="41">
        <v>266</v>
      </c>
    </row>
    <row r="16" spans="1:9" ht="25.5" x14ac:dyDescent="0.25">
      <c r="A16" s="39"/>
      <c r="B16" s="43"/>
      <c r="C16" s="39" t="s">
        <v>33</v>
      </c>
      <c r="D16" s="40" t="s">
        <v>34</v>
      </c>
      <c r="E16" s="36" t="s">
        <v>161</v>
      </c>
      <c r="F16" s="42">
        <v>15688</v>
      </c>
      <c r="G16" s="42">
        <v>30736</v>
      </c>
      <c r="H16" s="42">
        <v>30736</v>
      </c>
      <c r="I16" s="42">
        <v>30736</v>
      </c>
    </row>
    <row r="17" spans="1:9" ht="38.25" x14ac:dyDescent="0.25">
      <c r="A17" s="39"/>
      <c r="B17" s="43"/>
      <c r="C17" s="39" t="s">
        <v>35</v>
      </c>
      <c r="D17" s="40" t="s">
        <v>36</v>
      </c>
      <c r="E17" s="36"/>
      <c r="F17" s="41">
        <v>0</v>
      </c>
      <c r="G17" s="41">
        <v>0</v>
      </c>
      <c r="H17" s="41">
        <v>0</v>
      </c>
      <c r="I17" s="41">
        <v>0</v>
      </c>
    </row>
    <row r="18" spans="1:9" ht="25.5" x14ac:dyDescent="0.25">
      <c r="A18" s="39"/>
      <c r="B18" s="43"/>
      <c r="C18" s="39" t="s">
        <v>37</v>
      </c>
      <c r="D18" s="40" t="s">
        <v>38</v>
      </c>
      <c r="E18" s="36" t="s">
        <v>162</v>
      </c>
      <c r="F18" s="42">
        <v>530891</v>
      </c>
      <c r="G18" s="42">
        <v>560000</v>
      </c>
      <c r="H18" s="42">
        <v>560000</v>
      </c>
      <c r="I18" s="42">
        <v>560000</v>
      </c>
    </row>
    <row r="19" spans="1:9" ht="63.75" x14ac:dyDescent="0.25">
      <c r="A19" s="39"/>
      <c r="B19" s="43">
        <v>65</v>
      </c>
      <c r="C19" s="39"/>
      <c r="D19" s="34" t="s">
        <v>39</v>
      </c>
      <c r="E19" s="37" t="s">
        <v>163</v>
      </c>
      <c r="F19" s="38">
        <f>SUM(F20)</f>
        <v>10618</v>
      </c>
      <c r="G19" s="38">
        <f>SUM(G20)</f>
        <v>3991</v>
      </c>
      <c r="H19" s="38">
        <f>SUM(H20)</f>
        <v>3991</v>
      </c>
      <c r="I19" s="38">
        <f>SUM(I20)</f>
        <v>3991</v>
      </c>
    </row>
    <row r="20" spans="1:9" ht="25.5" x14ac:dyDescent="0.25">
      <c r="A20" s="39"/>
      <c r="B20" s="43"/>
      <c r="C20" s="39" t="s">
        <v>40</v>
      </c>
      <c r="D20" s="40" t="s">
        <v>41</v>
      </c>
      <c r="E20" s="36" t="s">
        <v>163</v>
      </c>
      <c r="F20" s="42">
        <v>10618</v>
      </c>
      <c r="G20" s="42">
        <v>3991</v>
      </c>
      <c r="H20" s="42">
        <v>3991</v>
      </c>
      <c r="I20" s="42">
        <v>3991</v>
      </c>
    </row>
    <row r="21" spans="1:9" ht="51" x14ac:dyDescent="0.25">
      <c r="A21" s="39"/>
      <c r="B21" s="43">
        <v>66</v>
      </c>
      <c r="C21" s="39"/>
      <c r="D21" s="34" t="s">
        <v>42</v>
      </c>
      <c r="E21" s="37" t="s">
        <v>164</v>
      </c>
      <c r="F21" s="38">
        <v>265</v>
      </c>
      <c r="G21" s="38">
        <v>265</v>
      </c>
      <c r="H21" s="38">
        <f>SUM(H22:H23)</f>
        <v>265</v>
      </c>
      <c r="I21" s="38">
        <f>SUM(I22:I23)</f>
        <v>265</v>
      </c>
    </row>
    <row r="22" spans="1:9" ht="20.25" customHeight="1" x14ac:dyDescent="0.25">
      <c r="A22" s="39"/>
      <c r="B22" s="43"/>
      <c r="C22" s="39" t="s">
        <v>43</v>
      </c>
      <c r="D22" s="35" t="s">
        <v>44</v>
      </c>
      <c r="E22" s="36"/>
      <c r="F22" s="41">
        <v>0</v>
      </c>
      <c r="G22" s="41">
        <v>0</v>
      </c>
      <c r="H22" s="41">
        <v>0</v>
      </c>
      <c r="I22" s="41">
        <v>0</v>
      </c>
    </row>
    <row r="23" spans="1:9" ht="22.5" customHeight="1" x14ac:dyDescent="0.25">
      <c r="A23" s="39"/>
      <c r="B23" s="40"/>
      <c r="C23" s="40" t="s">
        <v>45</v>
      </c>
      <c r="D23" s="40" t="s">
        <v>46</v>
      </c>
      <c r="E23" s="36" t="s">
        <v>165</v>
      </c>
      <c r="F23" s="41">
        <v>265</v>
      </c>
      <c r="G23" s="41">
        <v>265</v>
      </c>
      <c r="H23" s="41">
        <v>265</v>
      </c>
      <c r="I23" s="41">
        <v>265</v>
      </c>
    </row>
    <row r="24" spans="1:9" ht="51" x14ac:dyDescent="0.25">
      <c r="A24" s="39"/>
      <c r="B24" s="43">
        <v>67</v>
      </c>
      <c r="C24" s="44"/>
      <c r="D24" s="34" t="s">
        <v>47</v>
      </c>
      <c r="E24" s="77" t="s">
        <v>166</v>
      </c>
      <c r="F24" s="38">
        <v>63437</v>
      </c>
      <c r="G24" s="38">
        <v>67375</v>
      </c>
      <c r="H24" s="38">
        <f>SUM(H25:H31)</f>
        <v>67375</v>
      </c>
      <c r="I24" s="38">
        <f>SUM(I25:I31)</f>
        <v>67375</v>
      </c>
    </row>
    <row r="25" spans="1:9" ht="25.5" x14ac:dyDescent="0.25">
      <c r="A25" s="39"/>
      <c r="B25" s="39"/>
      <c r="C25" s="44" t="s">
        <v>48</v>
      </c>
      <c r="D25" s="40" t="s">
        <v>49</v>
      </c>
      <c r="E25" s="78" t="s">
        <v>167</v>
      </c>
      <c r="F25" s="42">
        <v>49769</v>
      </c>
      <c r="G25" s="42">
        <v>51500</v>
      </c>
      <c r="H25" s="42">
        <v>51500</v>
      </c>
      <c r="I25" s="42">
        <v>51500</v>
      </c>
    </row>
    <row r="26" spans="1:9" ht="25.5" x14ac:dyDescent="0.25">
      <c r="A26" s="39"/>
      <c r="B26" s="39"/>
      <c r="C26" s="44" t="s">
        <v>50</v>
      </c>
      <c r="D26" s="40" t="s">
        <v>51</v>
      </c>
      <c r="E26" s="78" t="s">
        <v>168</v>
      </c>
      <c r="F26" s="79">
        <v>6229</v>
      </c>
      <c r="G26" s="79">
        <v>9191</v>
      </c>
      <c r="H26" s="42">
        <v>9191</v>
      </c>
      <c r="I26" s="42">
        <v>9191</v>
      </c>
    </row>
    <row r="27" spans="1:9" ht="25.5" x14ac:dyDescent="0.25">
      <c r="A27" s="39"/>
      <c r="B27" s="39"/>
      <c r="C27" s="44" t="s">
        <v>52</v>
      </c>
      <c r="D27" s="40" t="s">
        <v>53</v>
      </c>
      <c r="E27" s="78" t="s">
        <v>169</v>
      </c>
      <c r="F27" s="42">
        <v>1116</v>
      </c>
      <c r="G27" s="42">
        <v>1002</v>
      </c>
      <c r="H27" s="42">
        <v>1002</v>
      </c>
      <c r="I27" s="42">
        <v>1002</v>
      </c>
    </row>
    <row r="28" spans="1:9" ht="25.5" x14ac:dyDescent="0.25">
      <c r="A28" s="39"/>
      <c r="B28" s="39"/>
      <c r="C28" s="44" t="s">
        <v>54</v>
      </c>
      <c r="D28" s="40" t="s">
        <v>55</v>
      </c>
      <c r="E28" s="78" t="s">
        <v>170</v>
      </c>
      <c r="F28" s="42">
        <v>6323</v>
      </c>
      <c r="G28" s="42">
        <v>5682</v>
      </c>
      <c r="H28" s="42">
        <v>5682</v>
      </c>
      <c r="I28" s="42">
        <v>5682</v>
      </c>
    </row>
    <row r="29" spans="1:9" ht="25.5" x14ac:dyDescent="0.25">
      <c r="A29" s="43">
        <v>7</v>
      </c>
      <c r="B29" s="39"/>
      <c r="C29" s="44"/>
      <c r="D29" s="54" t="s">
        <v>56</v>
      </c>
      <c r="E29" s="77" t="s">
        <v>171</v>
      </c>
      <c r="F29" s="42"/>
      <c r="G29" s="42"/>
      <c r="H29" s="42"/>
      <c r="I29" s="42"/>
    </row>
    <row r="30" spans="1:9" ht="25.5" x14ac:dyDescent="0.25">
      <c r="A30" s="39"/>
      <c r="B30" s="43">
        <v>72</v>
      </c>
      <c r="C30" s="44"/>
      <c r="D30" s="45" t="s">
        <v>56</v>
      </c>
      <c r="E30" s="37" t="s">
        <v>171</v>
      </c>
      <c r="F30" s="42"/>
      <c r="G30" s="42"/>
      <c r="H30" s="42"/>
      <c r="I30" s="42"/>
    </row>
    <row r="31" spans="1:9" x14ac:dyDescent="0.25">
      <c r="A31" s="39"/>
      <c r="B31" s="39"/>
      <c r="C31" s="44" t="s">
        <v>57</v>
      </c>
      <c r="D31" s="40" t="s">
        <v>58</v>
      </c>
      <c r="E31" s="36" t="s">
        <v>171</v>
      </c>
      <c r="F31" s="42"/>
      <c r="G31" s="42"/>
      <c r="H31" s="42"/>
      <c r="I31" s="42"/>
    </row>
    <row r="32" spans="1:9" ht="25.5" customHeight="1" x14ac:dyDescent="0.25"/>
    <row r="33" spans="1:9" ht="25.5" customHeight="1" x14ac:dyDescent="0.25"/>
    <row r="34" spans="1:9" ht="25.5" customHeight="1" x14ac:dyDescent="0.25"/>
    <row r="35" spans="1:9" ht="23.25" customHeight="1" x14ac:dyDescent="0.25">
      <c r="A35" s="103" t="s">
        <v>59</v>
      </c>
      <c r="B35" s="103"/>
      <c r="C35" s="103"/>
      <c r="D35" s="103"/>
      <c r="E35" s="103"/>
      <c r="F35" s="103"/>
      <c r="G35" s="103"/>
      <c r="H35" s="103"/>
      <c r="I35" s="103"/>
    </row>
    <row r="36" spans="1:9" ht="18" x14ac:dyDescent="0.25">
      <c r="A36" s="1"/>
      <c r="B36" s="1"/>
      <c r="C36" s="1"/>
      <c r="D36" s="1"/>
      <c r="E36" s="46" t="s">
        <v>201</v>
      </c>
      <c r="F36" s="47">
        <f>SUM(F38,F75)</f>
        <v>622067</v>
      </c>
      <c r="G36" s="48">
        <f>SUM(G38,G75)</f>
        <v>663535</v>
      </c>
      <c r="H36" s="48">
        <f>SUM(H38,H75)</f>
        <v>663535</v>
      </c>
      <c r="I36" s="48">
        <f>SUM(I38,I75)</f>
        <v>663535</v>
      </c>
    </row>
    <row r="37" spans="1:9" ht="25.5" x14ac:dyDescent="0.25">
      <c r="A37" s="29" t="s">
        <v>23</v>
      </c>
      <c r="B37" s="30" t="s">
        <v>24</v>
      </c>
      <c r="C37" s="30" t="s">
        <v>25</v>
      </c>
      <c r="D37" s="30" t="s">
        <v>60</v>
      </c>
      <c r="E37" s="29" t="s">
        <v>124</v>
      </c>
      <c r="F37" s="29" t="s">
        <v>2</v>
      </c>
      <c r="G37" s="29" t="s">
        <v>126</v>
      </c>
      <c r="H37" s="29" t="s">
        <v>127</v>
      </c>
      <c r="I37" s="29" t="s">
        <v>128</v>
      </c>
    </row>
    <row r="38" spans="1:9" ht="15.75" x14ac:dyDescent="0.25">
      <c r="A38" s="31">
        <v>3</v>
      </c>
      <c r="B38" s="31"/>
      <c r="C38" s="31"/>
      <c r="D38" s="31" t="s">
        <v>61</v>
      </c>
      <c r="E38" s="32" t="s">
        <v>172</v>
      </c>
      <c r="F38" s="33">
        <f>SUM(F39,F51,F67,F70)</f>
        <v>613892</v>
      </c>
      <c r="G38" s="33">
        <v>651687</v>
      </c>
      <c r="H38" s="33">
        <v>651687</v>
      </c>
      <c r="I38" s="33">
        <v>651687</v>
      </c>
    </row>
    <row r="39" spans="1:9" ht="19.5" customHeight="1" x14ac:dyDescent="0.25">
      <c r="A39" s="34"/>
      <c r="B39" s="34">
        <v>31</v>
      </c>
      <c r="C39" s="34"/>
      <c r="D39" s="34" t="s">
        <v>62</v>
      </c>
      <c r="E39" s="37" t="s">
        <v>173</v>
      </c>
      <c r="F39" s="38">
        <f>SUM(F40:F49)</f>
        <v>498499</v>
      </c>
      <c r="G39" s="38">
        <f>SUM(G40:G49)</f>
        <v>527456</v>
      </c>
      <c r="H39" s="38">
        <f>SUM(H40:H49)</f>
        <v>527456</v>
      </c>
      <c r="I39" s="38">
        <f>SUM(I40:I49)</f>
        <v>526149</v>
      </c>
    </row>
    <row r="40" spans="1:9" x14ac:dyDescent="0.25">
      <c r="A40" s="39"/>
      <c r="B40" s="39"/>
      <c r="C40" s="44" t="s">
        <v>50</v>
      </c>
      <c r="D40" s="44" t="s">
        <v>63</v>
      </c>
      <c r="E40" s="36" t="s">
        <v>174</v>
      </c>
      <c r="F40" s="51">
        <v>1663</v>
      </c>
      <c r="G40" s="51">
        <v>4625</v>
      </c>
      <c r="H40" s="51">
        <v>4625</v>
      </c>
      <c r="I40" s="51">
        <v>3318</v>
      </c>
    </row>
    <row r="41" spans="1:9" ht="25.5" x14ac:dyDescent="0.25">
      <c r="A41" s="39"/>
      <c r="B41" s="39"/>
      <c r="C41" s="44" t="s">
        <v>29</v>
      </c>
      <c r="D41" s="40" t="s">
        <v>55</v>
      </c>
      <c r="E41" s="36"/>
      <c r="F41" s="51">
        <v>0</v>
      </c>
      <c r="G41" s="51">
        <v>0</v>
      </c>
      <c r="H41" s="51">
        <v>0</v>
      </c>
      <c r="I41" s="51">
        <v>0</v>
      </c>
    </row>
    <row r="42" spans="1:9" ht="25.5" x14ac:dyDescent="0.25">
      <c r="A42" s="39"/>
      <c r="B42" s="39"/>
      <c r="C42" s="44" t="s">
        <v>52</v>
      </c>
      <c r="D42" s="40" t="s">
        <v>53</v>
      </c>
      <c r="E42" s="36" t="s">
        <v>175</v>
      </c>
      <c r="F42" s="41">
        <v>519</v>
      </c>
      <c r="G42" s="41">
        <v>1002</v>
      </c>
      <c r="H42" s="41">
        <v>1002</v>
      </c>
      <c r="I42" s="41">
        <v>1002</v>
      </c>
    </row>
    <row r="43" spans="1:9" ht="25.5" x14ac:dyDescent="0.25">
      <c r="A43" s="39"/>
      <c r="B43" s="39"/>
      <c r="C43" s="44" t="s">
        <v>54</v>
      </c>
      <c r="D43" s="40" t="s">
        <v>55</v>
      </c>
      <c r="E43" s="36" t="s">
        <v>176</v>
      </c>
      <c r="F43" s="51">
        <v>2177</v>
      </c>
      <c r="G43" s="51">
        <v>4052</v>
      </c>
      <c r="H43" s="51">
        <v>4052</v>
      </c>
      <c r="I43" s="51">
        <v>4052</v>
      </c>
    </row>
    <row r="44" spans="1:9" ht="27.75" customHeight="1" x14ac:dyDescent="0.25">
      <c r="A44" s="39"/>
      <c r="B44" s="39"/>
      <c r="C44" s="44" t="s">
        <v>35</v>
      </c>
      <c r="D44" s="40" t="s">
        <v>64</v>
      </c>
      <c r="E44" s="36"/>
      <c r="F44" s="41">
        <v>0</v>
      </c>
      <c r="G44" s="41">
        <v>0</v>
      </c>
      <c r="H44" s="41">
        <v>0</v>
      </c>
      <c r="I44" s="41">
        <v>0</v>
      </c>
    </row>
    <row r="45" spans="1:9" ht="27.75" customHeight="1" x14ac:dyDescent="0.25">
      <c r="A45" s="39"/>
      <c r="B45" s="39"/>
      <c r="C45" s="44" t="s">
        <v>33</v>
      </c>
      <c r="D45" s="40" t="s">
        <v>55</v>
      </c>
      <c r="E45" s="36" t="s">
        <v>177</v>
      </c>
      <c r="F45" s="51">
        <v>4659</v>
      </c>
      <c r="G45" s="51">
        <v>2187</v>
      </c>
      <c r="H45" s="51">
        <v>2187</v>
      </c>
      <c r="I45" s="51">
        <v>2187</v>
      </c>
    </row>
    <row r="46" spans="1:9" ht="17.25" customHeight="1" x14ac:dyDescent="0.25">
      <c r="A46" s="39"/>
      <c r="B46" s="39"/>
      <c r="C46" s="44" t="s">
        <v>37</v>
      </c>
      <c r="D46" s="40" t="s">
        <v>38</v>
      </c>
      <c r="E46" s="36" t="s">
        <v>178</v>
      </c>
      <c r="F46" s="51">
        <v>489481</v>
      </c>
      <c r="G46" s="51">
        <v>515590</v>
      </c>
      <c r="H46" s="51">
        <v>515590</v>
      </c>
      <c r="I46" s="51">
        <v>515590</v>
      </c>
    </row>
    <row r="47" spans="1:9" ht="25.5" x14ac:dyDescent="0.25">
      <c r="A47" s="39"/>
      <c r="B47" s="39"/>
      <c r="C47" s="44" t="s">
        <v>40</v>
      </c>
      <c r="D47" s="40" t="s">
        <v>65</v>
      </c>
      <c r="E47" s="36"/>
      <c r="F47" s="51">
        <v>0</v>
      </c>
      <c r="G47" s="51">
        <v>0</v>
      </c>
      <c r="H47" s="51">
        <v>0</v>
      </c>
      <c r="I47" s="51">
        <v>0</v>
      </c>
    </row>
    <row r="48" spans="1:9" x14ac:dyDescent="0.25">
      <c r="A48" s="39"/>
      <c r="B48" s="39"/>
      <c r="C48" s="44" t="s">
        <v>45</v>
      </c>
      <c r="D48" s="40" t="s">
        <v>69</v>
      </c>
      <c r="E48" s="36"/>
      <c r="F48" s="51">
        <v>0</v>
      </c>
      <c r="G48" s="51">
        <v>0</v>
      </c>
      <c r="H48" s="51"/>
      <c r="I48" s="51"/>
    </row>
    <row r="49" spans="1:9" ht="38.25" x14ac:dyDescent="0.25">
      <c r="A49" s="39"/>
      <c r="B49" s="39"/>
      <c r="C49" s="44" t="s">
        <v>66</v>
      </c>
      <c r="D49" s="40" t="s">
        <v>67</v>
      </c>
      <c r="E49" s="36"/>
      <c r="F49" s="41">
        <v>0</v>
      </c>
      <c r="G49" s="41">
        <v>0</v>
      </c>
      <c r="H49" s="41">
        <v>0</v>
      </c>
      <c r="I49" s="41">
        <v>0</v>
      </c>
    </row>
    <row r="50" spans="1:9" x14ac:dyDescent="0.25">
      <c r="A50" s="39"/>
      <c r="B50" s="39"/>
      <c r="C50" s="44"/>
      <c r="D50" s="40"/>
      <c r="E50" s="36"/>
      <c r="F50" s="41"/>
      <c r="G50" s="41"/>
      <c r="H50" s="41"/>
      <c r="I50" s="41"/>
    </row>
    <row r="51" spans="1:9" x14ac:dyDescent="0.25">
      <c r="A51" s="43"/>
      <c r="B51" s="43">
        <v>32</v>
      </c>
      <c r="C51" s="52"/>
      <c r="D51" s="43" t="s">
        <v>68</v>
      </c>
      <c r="E51" s="37" t="s">
        <v>179</v>
      </c>
      <c r="F51" s="38">
        <f>SUM(F52:F66)</f>
        <v>110442</v>
      </c>
      <c r="G51" s="38">
        <f>SUM(G52:G66)</f>
        <v>119732</v>
      </c>
      <c r="H51" s="38">
        <f>SUM(H52:H66)</f>
        <v>119732</v>
      </c>
      <c r="I51" s="38">
        <f>SUM(I52:I66)</f>
        <v>119732</v>
      </c>
    </row>
    <row r="52" spans="1:9" ht="25.5" x14ac:dyDescent="0.25">
      <c r="A52" s="39"/>
      <c r="B52" s="39"/>
      <c r="C52" s="44" t="s">
        <v>48</v>
      </c>
      <c r="D52" s="40" t="s">
        <v>49</v>
      </c>
      <c r="E52" s="36" t="s">
        <v>180</v>
      </c>
      <c r="F52" s="41">
        <v>48442</v>
      </c>
      <c r="G52" s="41">
        <v>46495</v>
      </c>
      <c r="H52" s="41">
        <v>46495</v>
      </c>
      <c r="I52" s="41">
        <v>46495</v>
      </c>
    </row>
    <row r="53" spans="1:9" x14ac:dyDescent="0.25">
      <c r="A53" s="39"/>
      <c r="B53" s="39"/>
      <c r="C53" s="44" t="s">
        <v>50</v>
      </c>
      <c r="D53" s="44" t="s">
        <v>63</v>
      </c>
      <c r="E53" s="36" t="s">
        <v>181</v>
      </c>
      <c r="F53" s="41">
        <v>916</v>
      </c>
      <c r="G53" s="41">
        <v>916</v>
      </c>
      <c r="H53" s="41">
        <v>916</v>
      </c>
      <c r="I53" s="41">
        <v>916</v>
      </c>
    </row>
    <row r="54" spans="1:9" x14ac:dyDescent="0.25">
      <c r="A54" s="39"/>
      <c r="B54" s="39"/>
      <c r="C54" s="53" t="s">
        <v>43</v>
      </c>
      <c r="D54" s="44" t="s">
        <v>44</v>
      </c>
      <c r="E54" s="36"/>
      <c r="F54" s="42">
        <v>0</v>
      </c>
      <c r="G54" s="42">
        <v>0</v>
      </c>
      <c r="H54" s="42">
        <v>0</v>
      </c>
      <c r="I54" s="42">
        <v>0</v>
      </c>
    </row>
    <row r="55" spans="1:9" ht="25.5" x14ac:dyDescent="0.25">
      <c r="A55" s="39"/>
      <c r="B55" s="39"/>
      <c r="C55" s="44" t="s">
        <v>52</v>
      </c>
      <c r="D55" s="40" t="s">
        <v>53</v>
      </c>
      <c r="E55" s="36" t="s">
        <v>182</v>
      </c>
      <c r="F55" s="41">
        <v>597</v>
      </c>
      <c r="G55" s="41"/>
      <c r="H55" s="41"/>
      <c r="I55" s="41"/>
    </row>
    <row r="56" spans="1:9" ht="25.5" x14ac:dyDescent="0.25">
      <c r="A56" s="39"/>
      <c r="B56" s="39"/>
      <c r="C56" s="44" t="s">
        <v>54</v>
      </c>
      <c r="D56" s="40" t="s">
        <v>55</v>
      </c>
      <c r="E56" s="36" t="s">
        <v>183</v>
      </c>
      <c r="F56" s="42">
        <v>4146</v>
      </c>
      <c r="G56" s="42">
        <v>1630</v>
      </c>
      <c r="H56" s="42">
        <v>1630</v>
      </c>
      <c r="I56" s="42">
        <v>1630</v>
      </c>
    </row>
    <row r="57" spans="1:9" ht="25.5" x14ac:dyDescent="0.25">
      <c r="A57" s="39"/>
      <c r="B57" s="39"/>
      <c r="C57" s="44" t="s">
        <v>40</v>
      </c>
      <c r="D57" s="40" t="s">
        <v>65</v>
      </c>
      <c r="E57" s="36" t="s">
        <v>184</v>
      </c>
      <c r="F57" s="42">
        <v>10485</v>
      </c>
      <c r="G57" s="42">
        <v>3858</v>
      </c>
      <c r="H57" s="42">
        <v>3858</v>
      </c>
      <c r="I57" s="42">
        <v>3858</v>
      </c>
    </row>
    <row r="58" spans="1:9" ht="25.5" x14ac:dyDescent="0.25">
      <c r="A58" s="39"/>
      <c r="B58" s="39"/>
      <c r="C58" s="44" t="s">
        <v>29</v>
      </c>
      <c r="D58" s="40" t="s">
        <v>55</v>
      </c>
      <c r="E58" s="36" t="s">
        <v>160</v>
      </c>
      <c r="F58" s="42">
        <v>902</v>
      </c>
      <c r="G58" s="42">
        <v>902</v>
      </c>
      <c r="H58" s="42">
        <v>902</v>
      </c>
      <c r="I58" s="42">
        <v>902</v>
      </c>
    </row>
    <row r="59" spans="1:9" ht="25.5" x14ac:dyDescent="0.25">
      <c r="A59" s="39"/>
      <c r="B59" s="39"/>
      <c r="C59" s="44" t="s">
        <v>31</v>
      </c>
      <c r="D59" s="40" t="s">
        <v>32</v>
      </c>
      <c r="E59" s="36"/>
      <c r="F59" s="42">
        <v>266</v>
      </c>
      <c r="G59" s="42">
        <v>266</v>
      </c>
      <c r="H59" s="42">
        <v>266</v>
      </c>
      <c r="I59" s="42">
        <v>266</v>
      </c>
    </row>
    <row r="60" spans="1:9" ht="25.5" x14ac:dyDescent="0.25">
      <c r="A60" s="39"/>
      <c r="B60" s="39"/>
      <c r="C60" s="44" t="s">
        <v>33</v>
      </c>
      <c r="D60" s="40" t="s">
        <v>55</v>
      </c>
      <c r="E60" s="36" t="s">
        <v>185</v>
      </c>
      <c r="F60" s="42">
        <v>3079</v>
      </c>
      <c r="G60" s="42">
        <v>21056</v>
      </c>
      <c r="H60" s="42">
        <v>21056</v>
      </c>
      <c r="I60" s="42">
        <v>21056</v>
      </c>
    </row>
    <row r="61" spans="1:9" ht="38.25" x14ac:dyDescent="0.25">
      <c r="A61" s="39"/>
      <c r="B61" s="39"/>
      <c r="C61" s="44" t="s">
        <v>35</v>
      </c>
      <c r="D61" s="40" t="s">
        <v>36</v>
      </c>
      <c r="E61" s="36"/>
      <c r="F61" s="41">
        <v>0</v>
      </c>
      <c r="G61" s="41">
        <v>0</v>
      </c>
      <c r="H61" s="41">
        <v>0</v>
      </c>
      <c r="I61" s="41">
        <v>0</v>
      </c>
    </row>
    <row r="62" spans="1:9" ht="25.5" x14ac:dyDescent="0.25">
      <c r="A62" s="39"/>
      <c r="B62" s="39"/>
      <c r="C62" s="44" t="s">
        <v>37</v>
      </c>
      <c r="D62" s="40" t="s">
        <v>38</v>
      </c>
      <c r="E62" s="36" t="s">
        <v>186</v>
      </c>
      <c r="F62" s="42">
        <v>41410</v>
      </c>
      <c r="G62" s="42">
        <v>44410</v>
      </c>
      <c r="H62" s="42">
        <v>44410</v>
      </c>
      <c r="I62" s="42">
        <v>44410</v>
      </c>
    </row>
    <row r="63" spans="1:9" ht="17.25" customHeight="1" x14ac:dyDescent="0.25">
      <c r="A63" s="39"/>
      <c r="B63" s="39"/>
      <c r="C63" s="44" t="s">
        <v>45</v>
      </c>
      <c r="D63" s="40" t="s">
        <v>69</v>
      </c>
      <c r="E63" s="36" t="s">
        <v>187</v>
      </c>
      <c r="F63" s="41">
        <v>199</v>
      </c>
      <c r="G63" s="41">
        <v>199</v>
      </c>
      <c r="H63" s="41">
        <v>199</v>
      </c>
      <c r="I63" s="41">
        <v>199</v>
      </c>
    </row>
    <row r="64" spans="1:9" ht="25.5" x14ac:dyDescent="0.25">
      <c r="A64" s="39"/>
      <c r="B64" s="39"/>
      <c r="C64" s="44" t="s">
        <v>118</v>
      </c>
      <c r="D64" s="40" t="s">
        <v>119</v>
      </c>
      <c r="E64" s="36" t="s">
        <v>188</v>
      </c>
      <c r="F64" s="41">
        <v>0</v>
      </c>
      <c r="G64" s="41">
        <v>0</v>
      </c>
      <c r="H64" s="41">
        <v>0</v>
      </c>
      <c r="I64" s="41">
        <v>0</v>
      </c>
    </row>
    <row r="65" spans="1:9" ht="38.25" x14ac:dyDescent="0.25">
      <c r="A65" s="39"/>
      <c r="B65" s="39"/>
      <c r="C65" s="44" t="s">
        <v>72</v>
      </c>
      <c r="D65" s="40" t="s">
        <v>73</v>
      </c>
      <c r="E65" s="36"/>
      <c r="F65" s="41">
        <v>0</v>
      </c>
      <c r="G65" s="41">
        <v>0</v>
      </c>
      <c r="H65" s="41">
        <v>0</v>
      </c>
      <c r="I65" s="41">
        <v>0</v>
      </c>
    </row>
    <row r="66" spans="1:9" ht="38.25" x14ac:dyDescent="0.25">
      <c r="A66" s="39"/>
      <c r="B66" s="39"/>
      <c r="C66" s="44" t="s">
        <v>66</v>
      </c>
      <c r="D66" s="40" t="s">
        <v>67</v>
      </c>
      <c r="E66" s="36" t="s">
        <v>189</v>
      </c>
      <c r="F66" s="41">
        <v>0</v>
      </c>
      <c r="G66" s="41">
        <v>0</v>
      </c>
      <c r="H66" s="41">
        <v>0</v>
      </c>
      <c r="I66" s="41">
        <v>0</v>
      </c>
    </row>
    <row r="67" spans="1:9" x14ac:dyDescent="0.25">
      <c r="A67" s="43"/>
      <c r="B67" s="43">
        <v>34</v>
      </c>
      <c r="C67" s="52"/>
      <c r="D67" s="52" t="s">
        <v>74</v>
      </c>
      <c r="E67" s="37"/>
      <c r="F67" s="38">
        <v>1168</v>
      </c>
      <c r="G67" s="38">
        <v>605</v>
      </c>
      <c r="H67" s="38">
        <v>605</v>
      </c>
      <c r="I67" s="38">
        <v>605</v>
      </c>
    </row>
    <row r="68" spans="1:9" ht="25.5" x14ac:dyDescent="0.25">
      <c r="A68" s="39"/>
      <c r="B68" s="39"/>
      <c r="C68" s="44" t="s">
        <v>33</v>
      </c>
      <c r="D68" s="40" t="s">
        <v>75</v>
      </c>
      <c r="E68" s="36"/>
      <c r="F68" s="41">
        <v>1168</v>
      </c>
      <c r="G68" s="41">
        <v>600</v>
      </c>
      <c r="H68" s="41">
        <v>600</v>
      </c>
      <c r="I68" s="41">
        <v>600</v>
      </c>
    </row>
    <row r="69" spans="1:9" ht="25.5" x14ac:dyDescent="0.25">
      <c r="A69" s="39"/>
      <c r="B69" s="39"/>
      <c r="C69" s="44" t="s">
        <v>48</v>
      </c>
      <c r="D69" s="40" t="s">
        <v>49</v>
      </c>
      <c r="E69" s="36"/>
      <c r="F69" s="41">
        <v>0</v>
      </c>
      <c r="G69" s="41">
        <v>5</v>
      </c>
      <c r="H69" s="41">
        <v>5</v>
      </c>
      <c r="I69" s="41">
        <v>5</v>
      </c>
    </row>
    <row r="70" spans="1:9" ht="38.25" x14ac:dyDescent="0.25">
      <c r="A70" s="43"/>
      <c r="B70" s="43">
        <v>37</v>
      </c>
      <c r="C70" s="52"/>
      <c r="D70" s="54" t="s">
        <v>76</v>
      </c>
      <c r="E70" s="37"/>
      <c r="F70" s="38">
        <f>SUM(F71:F72)</f>
        <v>3783</v>
      </c>
      <c r="G70" s="38">
        <f>SUM(G71:G72)</f>
        <v>3783</v>
      </c>
      <c r="H70" s="38">
        <f>SUM(H71:H72)</f>
        <v>3783</v>
      </c>
      <c r="I70" s="38">
        <f>SUM(I71:I72)</f>
        <v>3783</v>
      </c>
    </row>
    <row r="71" spans="1:9" x14ac:dyDescent="0.25">
      <c r="A71" s="39"/>
      <c r="B71" s="39"/>
      <c r="C71" s="44" t="s">
        <v>50</v>
      </c>
      <c r="D71" s="44" t="s">
        <v>63</v>
      </c>
      <c r="E71" s="36" t="s">
        <v>190</v>
      </c>
      <c r="F71" s="41">
        <v>3650</v>
      </c>
      <c r="G71" s="41">
        <v>3650</v>
      </c>
      <c r="H71" s="41">
        <v>3650</v>
      </c>
      <c r="I71" s="41">
        <v>3650</v>
      </c>
    </row>
    <row r="72" spans="1:9" ht="25.5" x14ac:dyDescent="0.25">
      <c r="A72" s="39"/>
      <c r="B72" s="39"/>
      <c r="C72" s="44" t="s">
        <v>33</v>
      </c>
      <c r="D72" s="40" t="s">
        <v>75</v>
      </c>
      <c r="E72" s="36"/>
      <c r="F72" s="41">
        <v>133</v>
      </c>
      <c r="G72" s="41">
        <v>133</v>
      </c>
      <c r="H72" s="41">
        <v>133</v>
      </c>
      <c r="I72" s="41">
        <v>133</v>
      </c>
    </row>
    <row r="73" spans="1:9" x14ac:dyDescent="0.25">
      <c r="A73" s="43"/>
      <c r="B73" s="43">
        <v>38</v>
      </c>
      <c r="C73" s="52"/>
      <c r="D73" s="54" t="s">
        <v>142</v>
      </c>
      <c r="E73" s="37"/>
      <c r="F73" s="38"/>
      <c r="G73" s="38">
        <v>111</v>
      </c>
      <c r="H73" s="38">
        <v>111</v>
      </c>
      <c r="I73" s="38">
        <v>111</v>
      </c>
    </row>
    <row r="74" spans="1:9" ht="25.5" x14ac:dyDescent="0.25">
      <c r="A74" s="39"/>
      <c r="B74" s="39"/>
      <c r="C74" s="44" t="s">
        <v>33</v>
      </c>
      <c r="D74" s="40" t="s">
        <v>75</v>
      </c>
      <c r="E74" s="36"/>
      <c r="F74" s="41"/>
      <c r="G74" s="41">
        <v>111</v>
      </c>
      <c r="H74" s="41">
        <v>111</v>
      </c>
      <c r="I74" s="41">
        <v>111</v>
      </c>
    </row>
    <row r="75" spans="1:9" ht="28.5" customHeight="1" x14ac:dyDescent="0.25">
      <c r="A75" s="55">
        <v>4</v>
      </c>
      <c r="B75" s="55"/>
      <c r="C75" s="55"/>
      <c r="D75" s="56" t="s">
        <v>77</v>
      </c>
      <c r="E75" s="32" t="s">
        <v>191</v>
      </c>
      <c r="F75" s="33">
        <f>SUM(F76)</f>
        <v>8175</v>
      </c>
      <c r="G75" s="33">
        <f>SUM(G76)</f>
        <v>11848</v>
      </c>
      <c r="H75" s="33">
        <v>11848</v>
      </c>
      <c r="I75" s="33">
        <v>11848</v>
      </c>
    </row>
    <row r="76" spans="1:9" ht="38.25" x14ac:dyDescent="0.25">
      <c r="A76" s="34"/>
      <c r="B76" s="34">
        <v>42</v>
      </c>
      <c r="C76" s="34"/>
      <c r="D76" s="57" t="s">
        <v>78</v>
      </c>
      <c r="E76" s="37" t="s">
        <v>191</v>
      </c>
      <c r="F76" s="38">
        <f>SUM(F77:F85)</f>
        <v>8175</v>
      </c>
      <c r="G76" s="38">
        <f>SUM(G77:G85)</f>
        <v>11848</v>
      </c>
      <c r="H76" s="38">
        <v>8348</v>
      </c>
      <c r="I76" s="38">
        <v>8348</v>
      </c>
    </row>
    <row r="77" spans="1:9" x14ac:dyDescent="0.25">
      <c r="A77" s="34"/>
      <c r="B77" s="34"/>
      <c r="C77" s="53" t="s">
        <v>50</v>
      </c>
      <c r="D77" s="44" t="s">
        <v>63</v>
      </c>
      <c r="E77" s="36"/>
      <c r="F77" s="41">
        <v>0</v>
      </c>
      <c r="G77" s="41">
        <v>0</v>
      </c>
      <c r="H77" s="41">
        <v>0</v>
      </c>
      <c r="I77" s="41">
        <v>0</v>
      </c>
    </row>
    <row r="78" spans="1:9" ht="25.5" x14ac:dyDescent="0.25">
      <c r="A78" s="35"/>
      <c r="B78" s="35"/>
      <c r="C78" s="44" t="s">
        <v>48</v>
      </c>
      <c r="D78" s="40" t="s">
        <v>49</v>
      </c>
      <c r="E78" s="36" t="s">
        <v>192</v>
      </c>
      <c r="F78" s="41">
        <v>1327</v>
      </c>
      <c r="G78" s="41">
        <v>5000</v>
      </c>
      <c r="H78" s="41">
        <v>5000</v>
      </c>
      <c r="I78" s="41">
        <v>5000</v>
      </c>
    </row>
    <row r="79" spans="1:9" ht="25.5" x14ac:dyDescent="0.25">
      <c r="A79" s="35"/>
      <c r="B79" s="35"/>
      <c r="C79" s="44" t="s">
        <v>40</v>
      </c>
      <c r="D79" s="40" t="s">
        <v>65</v>
      </c>
      <c r="E79" s="36" t="s">
        <v>193</v>
      </c>
      <c r="F79" s="41">
        <v>133</v>
      </c>
      <c r="G79" s="41">
        <v>133</v>
      </c>
      <c r="H79" s="41">
        <v>133</v>
      </c>
      <c r="I79" s="41">
        <v>133</v>
      </c>
    </row>
    <row r="80" spans="1:9" ht="25.5" x14ac:dyDescent="0.25">
      <c r="A80" s="35"/>
      <c r="B80" s="35"/>
      <c r="C80" s="44" t="s">
        <v>33</v>
      </c>
      <c r="D80" s="40" t="s">
        <v>75</v>
      </c>
      <c r="E80" s="36" t="s">
        <v>194</v>
      </c>
      <c r="F80" s="42">
        <v>6649</v>
      </c>
      <c r="G80" s="42">
        <v>6649</v>
      </c>
      <c r="H80" s="42">
        <v>6649</v>
      </c>
      <c r="I80" s="42">
        <v>6649</v>
      </c>
    </row>
    <row r="81" spans="1:32" x14ac:dyDescent="0.25">
      <c r="A81" s="35"/>
      <c r="B81" s="35"/>
      <c r="C81" s="44" t="s">
        <v>45</v>
      </c>
      <c r="D81" s="40" t="s">
        <v>46</v>
      </c>
      <c r="E81" s="36" t="s">
        <v>195</v>
      </c>
      <c r="F81" s="41">
        <v>66</v>
      </c>
      <c r="G81" s="41">
        <v>66</v>
      </c>
      <c r="H81" s="41">
        <v>66</v>
      </c>
      <c r="I81" s="41">
        <v>66</v>
      </c>
    </row>
    <row r="82" spans="1:32" x14ac:dyDescent="0.25">
      <c r="A82" s="58"/>
      <c r="B82" s="58"/>
      <c r="C82" s="59" t="s">
        <v>57</v>
      </c>
      <c r="D82" s="60" t="s">
        <v>58</v>
      </c>
      <c r="E82" s="61" t="s">
        <v>171</v>
      </c>
      <c r="F82" s="62"/>
      <c r="G82" s="62"/>
      <c r="H82" s="62"/>
      <c r="I82" s="62"/>
    </row>
    <row r="83" spans="1:32" ht="25.5" x14ac:dyDescent="0.25">
      <c r="A83" s="58"/>
      <c r="B83" s="58"/>
      <c r="C83" s="63" t="s">
        <v>70</v>
      </c>
      <c r="D83" s="60" t="s">
        <v>71</v>
      </c>
      <c r="E83" s="64"/>
      <c r="F83" s="62">
        <v>0</v>
      </c>
      <c r="G83" s="62">
        <v>0</v>
      </c>
      <c r="H83" s="62">
        <v>0</v>
      </c>
      <c r="I83" s="62">
        <v>0</v>
      </c>
    </row>
    <row r="84" spans="1:32" s="68" customFormat="1" ht="25.5" x14ac:dyDescent="0.25">
      <c r="A84" s="35"/>
      <c r="B84" s="35"/>
      <c r="C84" s="44" t="s">
        <v>79</v>
      </c>
      <c r="D84" s="40" t="s">
        <v>80</v>
      </c>
      <c r="E84" s="66"/>
      <c r="F84" s="41">
        <v>0</v>
      </c>
      <c r="G84" s="41">
        <v>0</v>
      </c>
      <c r="H84" s="41">
        <v>0</v>
      </c>
      <c r="I84" s="41">
        <v>0</v>
      </c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</row>
    <row r="85" spans="1:32" s="68" customFormat="1" ht="38.25" x14ac:dyDescent="0.25">
      <c r="A85" s="35"/>
      <c r="B85" s="35"/>
      <c r="C85" s="44" t="s">
        <v>66</v>
      </c>
      <c r="D85" s="40" t="s">
        <v>67</v>
      </c>
      <c r="E85" s="66"/>
      <c r="F85" s="41">
        <v>0</v>
      </c>
      <c r="G85" s="41">
        <v>0</v>
      </c>
      <c r="H85" s="41">
        <v>0</v>
      </c>
      <c r="I85" s="41">
        <v>0</v>
      </c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</row>
    <row r="86" spans="1:32" s="69" customFormat="1" ht="15.75" x14ac:dyDescent="0.25"/>
  </sheetData>
  <mergeCells count="5">
    <mergeCell ref="A1:I1"/>
    <mergeCell ref="A4:I4"/>
    <mergeCell ref="A6:I6"/>
    <mergeCell ref="A8:I8"/>
    <mergeCell ref="A35:I35"/>
  </mergeCells>
  <pageMargins left="0.7" right="0.7" top="0.75" bottom="0.75" header="0.51180555555555496" footer="0.51180555555555496"/>
  <pageSetup paperSize="9" scale="77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5"/>
  <sheetViews>
    <sheetView zoomScaleNormal="100" workbookViewId="0">
      <selection activeCell="B14" sqref="B14"/>
    </sheetView>
  </sheetViews>
  <sheetFormatPr defaultRowHeight="15" x14ac:dyDescent="0.25"/>
  <cols>
    <col min="1" max="1" width="37.7109375" customWidth="1"/>
    <col min="2" max="6" width="25.28515625" customWidth="1"/>
    <col min="7" max="1025" width="8.5703125" customWidth="1"/>
  </cols>
  <sheetData>
    <row r="1" spans="1:9" ht="42" customHeight="1" x14ac:dyDescent="0.25">
      <c r="A1" s="103" t="s">
        <v>122</v>
      </c>
      <c r="B1" s="103"/>
      <c r="C1" s="103"/>
      <c r="D1" s="103"/>
      <c r="E1" s="103"/>
      <c r="F1" s="103"/>
      <c r="G1" s="103"/>
      <c r="H1" s="103"/>
      <c r="I1" s="103"/>
    </row>
    <row r="2" spans="1:9" ht="18" customHeight="1" x14ac:dyDescent="0.25">
      <c r="A2" s="1"/>
      <c r="B2" s="1"/>
      <c r="C2" s="1"/>
      <c r="D2" s="1"/>
      <c r="E2" s="1"/>
      <c r="F2" s="1"/>
    </row>
    <row r="3" spans="1:9" ht="39" customHeight="1" x14ac:dyDescent="0.25">
      <c r="A3" s="1"/>
      <c r="B3" s="1"/>
      <c r="C3" s="1" t="s">
        <v>121</v>
      </c>
      <c r="D3" s="1"/>
      <c r="E3" s="1"/>
      <c r="F3" s="1"/>
    </row>
    <row r="4" spans="1:9" ht="15.75" customHeight="1" x14ac:dyDescent="0.25">
      <c r="A4" s="103" t="s">
        <v>0</v>
      </c>
      <c r="B4" s="103"/>
      <c r="C4" s="103"/>
      <c r="D4" s="103"/>
      <c r="E4" s="103"/>
      <c r="F4" s="103"/>
    </row>
    <row r="5" spans="1:9" ht="18" x14ac:dyDescent="0.25">
      <c r="A5" s="1"/>
      <c r="B5" s="1"/>
      <c r="C5" s="1"/>
      <c r="D5" s="1"/>
      <c r="E5" s="2"/>
      <c r="F5" s="2"/>
    </row>
    <row r="6" spans="1:9" ht="18" customHeight="1" x14ac:dyDescent="0.25">
      <c r="A6" s="103" t="s">
        <v>22</v>
      </c>
      <c r="B6" s="103"/>
      <c r="C6" s="103"/>
      <c r="D6" s="103"/>
      <c r="E6" s="103"/>
      <c r="F6" s="103"/>
    </row>
    <row r="7" spans="1:9" ht="18" x14ac:dyDescent="0.25">
      <c r="A7" s="1"/>
      <c r="B7" s="1"/>
      <c r="C7" s="1"/>
      <c r="D7" s="1"/>
      <c r="E7" s="2"/>
      <c r="F7" s="2"/>
    </row>
    <row r="8" spans="1:9" ht="15.75" customHeight="1" x14ac:dyDescent="0.25">
      <c r="A8" s="103" t="s">
        <v>81</v>
      </c>
      <c r="B8" s="103"/>
      <c r="C8" s="103"/>
      <c r="D8" s="103"/>
      <c r="E8" s="103"/>
      <c r="F8" s="103"/>
    </row>
    <row r="9" spans="1:9" ht="18" x14ac:dyDescent="0.25">
      <c r="A9" s="1"/>
      <c r="B9" s="1"/>
      <c r="C9" s="1"/>
      <c r="D9" s="1"/>
      <c r="E9" s="2"/>
      <c r="F9" s="7"/>
    </row>
    <row r="10" spans="1:9" x14ac:dyDescent="0.25">
      <c r="A10" s="29" t="s">
        <v>82</v>
      </c>
      <c r="B10" s="30" t="s">
        <v>124</v>
      </c>
      <c r="C10" s="29" t="s">
        <v>125</v>
      </c>
      <c r="D10" s="29" t="s">
        <v>129</v>
      </c>
      <c r="E10" s="29" t="s">
        <v>127</v>
      </c>
      <c r="F10" s="29" t="s">
        <v>128</v>
      </c>
    </row>
    <row r="11" spans="1:9" ht="15.75" customHeight="1" x14ac:dyDescent="0.25">
      <c r="A11" s="34" t="s">
        <v>83</v>
      </c>
      <c r="B11" s="50" t="s">
        <v>202</v>
      </c>
      <c r="C11" s="41">
        <v>622067</v>
      </c>
      <c r="D11" s="41">
        <v>663535</v>
      </c>
      <c r="E11" s="41">
        <v>663535</v>
      </c>
      <c r="F11" s="41">
        <v>663535</v>
      </c>
    </row>
    <row r="12" spans="1:9" ht="15.75" customHeight="1" x14ac:dyDescent="0.25">
      <c r="A12" s="34" t="s">
        <v>84</v>
      </c>
      <c r="B12" s="50" t="s">
        <v>202</v>
      </c>
      <c r="C12" s="41">
        <v>622067</v>
      </c>
      <c r="D12" s="41">
        <v>663535</v>
      </c>
      <c r="E12" s="41">
        <v>663535</v>
      </c>
      <c r="F12" s="41">
        <v>663535</v>
      </c>
    </row>
    <row r="13" spans="1:9" x14ac:dyDescent="0.25">
      <c r="A13" s="40" t="s">
        <v>85</v>
      </c>
      <c r="B13" s="50" t="s">
        <v>202</v>
      </c>
      <c r="C13" s="41">
        <v>622067</v>
      </c>
      <c r="D13" s="41">
        <v>663535</v>
      </c>
      <c r="E13" s="41">
        <v>663535</v>
      </c>
      <c r="F13" s="41">
        <v>663535</v>
      </c>
    </row>
    <row r="14" spans="1:9" x14ac:dyDescent="0.25">
      <c r="A14" s="40" t="s">
        <v>86</v>
      </c>
      <c r="B14" s="50" t="s">
        <v>202</v>
      </c>
      <c r="C14" s="41">
        <v>622067</v>
      </c>
      <c r="D14" s="41">
        <v>663535</v>
      </c>
      <c r="E14" s="41">
        <v>663535</v>
      </c>
      <c r="F14" s="41">
        <v>663535</v>
      </c>
    </row>
    <row r="15" spans="1:9" x14ac:dyDescent="0.25">
      <c r="F15" s="95"/>
    </row>
  </sheetData>
  <mergeCells count="4">
    <mergeCell ref="A4:F4"/>
    <mergeCell ref="A6:F6"/>
    <mergeCell ref="A8:F8"/>
    <mergeCell ref="A1:I1"/>
  </mergeCells>
  <pageMargins left="0.7" right="0.7" top="0.75" bottom="0.75" header="0.51180555555555496" footer="0.51180555555555496"/>
  <pageSetup paperSize="9" scale="81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5"/>
  <sheetViews>
    <sheetView zoomScaleNormal="100" workbookViewId="0">
      <selection activeCell="E8" sqref="E8"/>
    </sheetView>
  </sheetViews>
  <sheetFormatPr defaultRowHeight="15" x14ac:dyDescent="0.25"/>
  <cols>
    <col min="1" max="1" width="7.42578125" customWidth="1"/>
    <col min="2" max="2" width="8.42578125" customWidth="1"/>
    <col min="3" max="3" width="5.42578125" customWidth="1"/>
    <col min="4" max="9" width="25.28515625" customWidth="1"/>
    <col min="10" max="1025" width="8.5703125" customWidth="1"/>
  </cols>
  <sheetData>
    <row r="1" spans="1:9" ht="42" customHeight="1" x14ac:dyDescent="0.25">
      <c r="A1" s="103" t="s">
        <v>122</v>
      </c>
      <c r="B1" s="103"/>
      <c r="C1" s="103"/>
      <c r="D1" s="103"/>
      <c r="E1" s="103"/>
      <c r="F1" s="103"/>
      <c r="G1" s="103"/>
      <c r="H1" s="103"/>
      <c r="I1" s="103"/>
    </row>
    <row r="2" spans="1:9" ht="18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39.75" customHeight="1" x14ac:dyDescent="0.25">
      <c r="A3" s="1"/>
      <c r="B3" s="1"/>
      <c r="C3" s="1"/>
      <c r="D3" s="1"/>
      <c r="E3" s="1"/>
      <c r="F3" s="1" t="s">
        <v>121</v>
      </c>
      <c r="G3" s="1"/>
      <c r="H3" s="1"/>
      <c r="I3" s="1"/>
    </row>
    <row r="4" spans="1:9" ht="15.75" customHeight="1" x14ac:dyDescent="0.25">
      <c r="A4" s="103" t="s">
        <v>0</v>
      </c>
      <c r="B4" s="103"/>
      <c r="C4" s="103"/>
      <c r="D4" s="103"/>
      <c r="E4" s="103"/>
      <c r="F4" s="103"/>
      <c r="G4" s="103"/>
      <c r="H4" s="103"/>
      <c r="I4" s="103"/>
    </row>
    <row r="5" spans="1:9" ht="18" x14ac:dyDescent="0.25">
      <c r="A5" s="1"/>
      <c r="B5" s="1"/>
      <c r="C5" s="1"/>
      <c r="D5" s="1"/>
      <c r="E5" s="1"/>
      <c r="F5" s="1"/>
      <c r="G5" s="1"/>
      <c r="H5" s="2"/>
      <c r="I5" s="2"/>
    </row>
    <row r="6" spans="1:9" ht="18" customHeight="1" x14ac:dyDescent="0.25">
      <c r="A6" s="103" t="s">
        <v>87</v>
      </c>
      <c r="B6" s="103"/>
      <c r="C6" s="103"/>
      <c r="D6" s="103"/>
      <c r="E6" s="103"/>
      <c r="F6" s="103"/>
      <c r="G6" s="103"/>
      <c r="H6" s="103"/>
      <c r="I6" s="103"/>
    </row>
    <row r="7" spans="1:9" ht="18" x14ac:dyDescent="0.25">
      <c r="A7" s="1"/>
      <c r="B7" s="1"/>
      <c r="C7" s="1"/>
      <c r="D7" s="1"/>
      <c r="E7" s="1"/>
      <c r="F7" s="1"/>
      <c r="G7" s="1"/>
      <c r="H7" s="2"/>
      <c r="I7" s="2"/>
    </row>
    <row r="8" spans="1:9" x14ac:dyDescent="0.25">
      <c r="A8" s="29" t="s">
        <v>23</v>
      </c>
      <c r="B8" s="30" t="s">
        <v>24</v>
      </c>
      <c r="C8" s="30" t="s">
        <v>25</v>
      </c>
      <c r="D8" s="30" t="s">
        <v>88</v>
      </c>
      <c r="E8" s="30" t="s">
        <v>124</v>
      </c>
      <c r="F8" s="29" t="s">
        <v>2</v>
      </c>
      <c r="G8" s="29" t="s">
        <v>126</v>
      </c>
      <c r="H8" s="29" t="s">
        <v>127</v>
      </c>
      <c r="I8" s="29" t="s">
        <v>128</v>
      </c>
    </row>
    <row r="9" spans="1:9" ht="25.5" x14ac:dyDescent="0.25">
      <c r="A9" s="34">
        <v>8</v>
      </c>
      <c r="B9" s="34"/>
      <c r="C9" s="34"/>
      <c r="D9" s="34" t="s">
        <v>89</v>
      </c>
      <c r="E9" s="50"/>
      <c r="F9" s="65"/>
      <c r="G9" s="65"/>
      <c r="H9" s="65"/>
      <c r="I9" s="65"/>
    </row>
    <row r="10" spans="1:9" x14ac:dyDescent="0.25">
      <c r="A10" s="34"/>
      <c r="B10" s="35">
        <v>84</v>
      </c>
      <c r="C10" s="35"/>
      <c r="D10" s="35" t="s">
        <v>90</v>
      </c>
      <c r="E10" s="50"/>
      <c r="F10" s="65"/>
      <c r="G10" s="65"/>
      <c r="H10" s="65"/>
      <c r="I10" s="65"/>
    </row>
    <row r="11" spans="1:9" ht="25.5" x14ac:dyDescent="0.25">
      <c r="A11" s="39"/>
      <c r="B11" s="39"/>
      <c r="C11" s="44">
        <v>81</v>
      </c>
      <c r="D11" s="40" t="s">
        <v>91</v>
      </c>
      <c r="E11" s="50"/>
      <c r="F11" s="65"/>
      <c r="G11" s="65"/>
      <c r="H11" s="65"/>
      <c r="I11" s="65"/>
    </row>
    <row r="12" spans="1:9" ht="25.5" x14ac:dyDescent="0.25">
      <c r="A12" s="43">
        <v>5</v>
      </c>
      <c r="B12" s="43"/>
      <c r="C12" s="43"/>
      <c r="D12" s="57" t="s">
        <v>92</v>
      </c>
      <c r="E12" s="50"/>
      <c r="F12" s="65"/>
      <c r="G12" s="65"/>
      <c r="H12" s="65"/>
      <c r="I12" s="65"/>
    </row>
    <row r="13" spans="1:9" ht="25.5" x14ac:dyDescent="0.25">
      <c r="A13" s="35"/>
      <c r="B13" s="35">
        <v>54</v>
      </c>
      <c r="C13" s="35"/>
      <c r="D13" s="70" t="s">
        <v>93</v>
      </c>
      <c r="E13" s="50"/>
      <c r="F13" s="65"/>
      <c r="G13" s="65"/>
      <c r="H13" s="65"/>
      <c r="I13" s="71"/>
    </row>
    <row r="14" spans="1:9" x14ac:dyDescent="0.25">
      <c r="A14" s="35"/>
      <c r="B14" s="35"/>
      <c r="C14" s="44">
        <v>11</v>
      </c>
      <c r="D14" s="44" t="s">
        <v>63</v>
      </c>
      <c r="E14" s="50"/>
      <c r="F14" s="65"/>
      <c r="G14" s="65"/>
      <c r="H14" s="65"/>
      <c r="I14" s="71"/>
    </row>
    <row r="15" spans="1:9" x14ac:dyDescent="0.25">
      <c r="A15" s="35"/>
      <c r="B15" s="35"/>
      <c r="C15" s="44">
        <v>31</v>
      </c>
      <c r="D15" s="44" t="s">
        <v>94</v>
      </c>
      <c r="E15" s="50"/>
      <c r="F15" s="65"/>
      <c r="G15" s="65"/>
      <c r="H15" s="65"/>
      <c r="I15" s="71"/>
    </row>
  </sheetData>
  <mergeCells count="3">
    <mergeCell ref="A1:I1"/>
    <mergeCell ref="A4:I4"/>
    <mergeCell ref="A6:I6"/>
  </mergeCells>
  <pageMargins left="0.7" right="0.7" top="0.75" bottom="0.75" header="0.51180555555555496" footer="0.51180555555555496"/>
  <pageSetup paperSize="9" scale="77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35"/>
  <sheetViews>
    <sheetView topLeftCell="A58" zoomScaleNormal="100" workbookViewId="0">
      <selection activeCell="I43" sqref="I43"/>
    </sheetView>
  </sheetViews>
  <sheetFormatPr defaultRowHeight="15" x14ac:dyDescent="0.25"/>
  <cols>
    <col min="1" max="1" width="7.42578125" customWidth="1"/>
    <col min="2" max="2" width="8.42578125" customWidth="1"/>
    <col min="3" max="3" width="8.7109375" customWidth="1"/>
    <col min="4" max="4" width="37.85546875" customWidth="1"/>
    <col min="5" max="9" width="25.28515625" customWidth="1"/>
    <col min="10" max="1025" width="8.5703125" customWidth="1"/>
  </cols>
  <sheetData>
    <row r="1" spans="1:9" ht="42" customHeight="1" x14ac:dyDescent="0.25">
      <c r="A1" s="103" t="s">
        <v>122</v>
      </c>
      <c r="B1" s="103"/>
      <c r="C1" s="103"/>
      <c r="D1" s="103"/>
      <c r="E1" s="103"/>
      <c r="F1" s="103"/>
      <c r="G1" s="103"/>
      <c r="H1" s="103"/>
      <c r="I1" s="103"/>
    </row>
    <row r="2" spans="1:9" ht="18" x14ac:dyDescent="0.25">
      <c r="A2" s="1"/>
      <c r="B2" s="1"/>
      <c r="C2" s="1"/>
      <c r="D2" s="1"/>
      <c r="E2" s="1"/>
      <c r="F2" s="1"/>
      <c r="G2" s="1"/>
      <c r="H2" s="2"/>
      <c r="I2" s="2"/>
    </row>
    <row r="3" spans="1:9" ht="31.5" customHeight="1" x14ac:dyDescent="0.25">
      <c r="A3" s="1"/>
      <c r="B3" s="1"/>
      <c r="C3" s="1"/>
      <c r="D3" s="1"/>
      <c r="E3" s="1"/>
      <c r="F3" s="1" t="s">
        <v>121</v>
      </c>
      <c r="G3" s="1"/>
      <c r="H3" s="2"/>
      <c r="I3" s="2"/>
    </row>
    <row r="4" spans="1:9" ht="18" customHeight="1" x14ac:dyDescent="0.25">
      <c r="A4" s="103" t="s">
        <v>95</v>
      </c>
      <c r="B4" s="103"/>
      <c r="C4" s="103"/>
      <c r="D4" s="103"/>
      <c r="E4" s="103"/>
      <c r="F4" s="103"/>
      <c r="G4" s="103"/>
      <c r="H4" s="103"/>
      <c r="I4" s="103"/>
    </row>
    <row r="5" spans="1:9" ht="18" x14ac:dyDescent="0.25">
      <c r="A5" s="1"/>
      <c r="B5" s="1"/>
      <c r="C5" s="1"/>
      <c r="D5" s="1"/>
      <c r="E5" s="1"/>
      <c r="F5" s="1"/>
      <c r="G5" s="1"/>
      <c r="H5" s="2"/>
      <c r="I5" s="2"/>
    </row>
    <row r="6" spans="1:9" ht="25.5" customHeight="1" x14ac:dyDescent="0.25">
      <c r="A6" s="112" t="s">
        <v>96</v>
      </c>
      <c r="B6" s="112"/>
      <c r="C6" s="112"/>
      <c r="D6" s="30" t="s">
        <v>97</v>
      </c>
      <c r="E6" s="30" t="s">
        <v>124</v>
      </c>
      <c r="F6" s="29" t="s">
        <v>125</v>
      </c>
      <c r="G6" s="29" t="s">
        <v>129</v>
      </c>
      <c r="H6" s="29" t="s">
        <v>127</v>
      </c>
      <c r="I6" s="29" t="s">
        <v>128</v>
      </c>
    </row>
    <row r="7" spans="1:9" ht="15" customHeight="1" x14ac:dyDescent="0.25">
      <c r="A7" s="107" t="s">
        <v>131</v>
      </c>
      <c r="B7" s="107"/>
      <c r="C7" s="107"/>
      <c r="D7" s="72" t="s">
        <v>98</v>
      </c>
      <c r="E7" s="49">
        <v>546245</v>
      </c>
      <c r="F7" s="76">
        <v>622067</v>
      </c>
      <c r="G7" s="76">
        <v>663535</v>
      </c>
      <c r="H7" s="76">
        <v>663535</v>
      </c>
      <c r="I7" s="76">
        <v>663535</v>
      </c>
    </row>
    <row r="8" spans="1:9" ht="25.5" customHeight="1" x14ac:dyDescent="0.25">
      <c r="A8" s="107" t="s">
        <v>136</v>
      </c>
      <c r="B8" s="107"/>
      <c r="C8" s="107"/>
      <c r="D8" s="72" t="s">
        <v>132</v>
      </c>
      <c r="E8" s="49">
        <v>49651</v>
      </c>
      <c r="F8" s="90">
        <v>58927</v>
      </c>
      <c r="G8" s="76">
        <v>71918</v>
      </c>
      <c r="H8" s="76">
        <v>71918</v>
      </c>
      <c r="I8" s="76">
        <v>71918</v>
      </c>
    </row>
    <row r="9" spans="1:9" ht="16.5" customHeight="1" x14ac:dyDescent="0.25">
      <c r="A9" s="108" t="s">
        <v>133</v>
      </c>
      <c r="B9" s="108"/>
      <c r="C9" s="108"/>
      <c r="D9" s="73" t="s">
        <v>134</v>
      </c>
      <c r="E9" s="49">
        <v>719</v>
      </c>
      <c r="F9" s="90">
        <v>1991</v>
      </c>
      <c r="G9" s="76">
        <v>3991</v>
      </c>
      <c r="H9" s="76">
        <v>3991</v>
      </c>
      <c r="I9" s="76">
        <v>3991</v>
      </c>
    </row>
    <row r="10" spans="1:9" x14ac:dyDescent="0.25">
      <c r="A10" s="109">
        <v>3</v>
      </c>
      <c r="B10" s="109"/>
      <c r="C10" s="109"/>
      <c r="D10" s="83" t="s">
        <v>61</v>
      </c>
      <c r="E10" s="50">
        <v>684</v>
      </c>
      <c r="F10" s="91">
        <v>1858</v>
      </c>
      <c r="G10" s="65">
        <v>3858</v>
      </c>
      <c r="H10" s="65">
        <v>3858</v>
      </c>
      <c r="I10" s="65">
        <v>3858</v>
      </c>
    </row>
    <row r="11" spans="1:9" x14ac:dyDescent="0.25">
      <c r="A11" s="106">
        <v>32</v>
      </c>
      <c r="B11" s="106"/>
      <c r="C11" s="106"/>
      <c r="D11" s="83" t="s">
        <v>68</v>
      </c>
      <c r="E11" s="50">
        <v>684</v>
      </c>
      <c r="F11" s="91">
        <v>1858</v>
      </c>
      <c r="G11" s="65">
        <v>3858</v>
      </c>
      <c r="H11" s="65">
        <v>3858</v>
      </c>
      <c r="I11" s="65">
        <v>3858</v>
      </c>
    </row>
    <row r="12" spans="1:9" x14ac:dyDescent="0.25">
      <c r="A12" s="106">
        <v>4</v>
      </c>
      <c r="B12" s="106"/>
      <c r="C12" s="106"/>
      <c r="D12" s="86" t="s">
        <v>77</v>
      </c>
      <c r="E12" s="50">
        <v>35</v>
      </c>
      <c r="F12" s="91">
        <v>133</v>
      </c>
      <c r="G12" s="65">
        <v>133</v>
      </c>
      <c r="H12" s="65">
        <v>133</v>
      </c>
      <c r="I12" s="65">
        <v>133</v>
      </c>
    </row>
    <row r="13" spans="1:9" ht="25.5" x14ac:dyDescent="0.25">
      <c r="A13" s="106">
        <v>42</v>
      </c>
      <c r="B13" s="106"/>
      <c r="C13" s="106"/>
      <c r="D13" s="86" t="s">
        <v>102</v>
      </c>
      <c r="E13" s="50">
        <v>35</v>
      </c>
      <c r="F13" s="91">
        <v>133</v>
      </c>
      <c r="G13" s="65">
        <v>133</v>
      </c>
      <c r="H13" s="65">
        <v>133</v>
      </c>
      <c r="I13" s="65">
        <v>133</v>
      </c>
    </row>
    <row r="14" spans="1:9" ht="16.5" customHeight="1" x14ac:dyDescent="0.25">
      <c r="A14" s="108" t="s">
        <v>152</v>
      </c>
      <c r="B14" s="108"/>
      <c r="C14" s="108"/>
      <c r="D14" s="88" t="s">
        <v>100</v>
      </c>
      <c r="E14" s="49">
        <v>48122</v>
      </c>
      <c r="F14" s="90">
        <v>48442</v>
      </c>
      <c r="G14" s="76">
        <v>46500</v>
      </c>
      <c r="H14" s="76">
        <v>46500</v>
      </c>
      <c r="I14" s="76">
        <v>49000</v>
      </c>
    </row>
    <row r="15" spans="1:9" x14ac:dyDescent="0.25">
      <c r="A15" s="109">
        <v>3</v>
      </c>
      <c r="B15" s="109"/>
      <c r="C15" s="109"/>
      <c r="D15" s="74" t="s">
        <v>61</v>
      </c>
      <c r="E15" s="50">
        <v>48122</v>
      </c>
      <c r="F15" s="91">
        <v>48442</v>
      </c>
      <c r="G15" s="65">
        <v>46500</v>
      </c>
      <c r="H15" s="65">
        <v>46500</v>
      </c>
      <c r="I15" s="65">
        <v>49000</v>
      </c>
    </row>
    <row r="16" spans="1:9" x14ac:dyDescent="0.25">
      <c r="A16" s="106">
        <v>32</v>
      </c>
      <c r="B16" s="106"/>
      <c r="C16" s="106"/>
      <c r="D16" s="74" t="s">
        <v>68</v>
      </c>
      <c r="E16" s="50">
        <v>48122</v>
      </c>
      <c r="F16" s="91">
        <v>48442</v>
      </c>
      <c r="G16" s="91">
        <v>46495</v>
      </c>
      <c r="H16" s="65">
        <v>46495</v>
      </c>
      <c r="I16" s="65">
        <v>48995</v>
      </c>
    </row>
    <row r="17" spans="1:9" x14ac:dyDescent="0.25">
      <c r="A17" s="106">
        <v>34</v>
      </c>
      <c r="B17" s="106"/>
      <c r="C17" s="106"/>
      <c r="D17" s="83" t="s">
        <v>135</v>
      </c>
      <c r="E17" s="50"/>
      <c r="F17" s="91"/>
      <c r="G17" s="65">
        <v>5</v>
      </c>
      <c r="H17" s="65">
        <v>5</v>
      </c>
      <c r="I17" s="65">
        <v>5</v>
      </c>
    </row>
    <row r="18" spans="1:9" ht="15" customHeight="1" x14ac:dyDescent="0.25">
      <c r="A18" s="108" t="s">
        <v>110</v>
      </c>
      <c r="B18" s="108"/>
      <c r="C18" s="108"/>
      <c r="D18" s="85" t="s">
        <v>111</v>
      </c>
      <c r="E18" s="50"/>
      <c r="F18" s="90">
        <v>266</v>
      </c>
      <c r="G18" s="76">
        <v>266</v>
      </c>
      <c r="H18" s="76">
        <v>266</v>
      </c>
      <c r="I18" s="76">
        <v>266</v>
      </c>
    </row>
    <row r="19" spans="1:9" x14ac:dyDescent="0.25">
      <c r="A19" s="109">
        <v>3</v>
      </c>
      <c r="B19" s="109"/>
      <c r="C19" s="109"/>
      <c r="D19" s="84" t="s">
        <v>61</v>
      </c>
      <c r="E19" s="50"/>
      <c r="F19" s="91">
        <v>266</v>
      </c>
      <c r="G19" s="65">
        <v>266</v>
      </c>
      <c r="H19" s="65">
        <v>266</v>
      </c>
      <c r="I19" s="65">
        <v>266</v>
      </c>
    </row>
    <row r="20" spans="1:9" x14ac:dyDescent="0.25">
      <c r="A20" s="106">
        <v>32</v>
      </c>
      <c r="B20" s="106"/>
      <c r="C20" s="106"/>
      <c r="D20" s="84" t="s">
        <v>68</v>
      </c>
      <c r="E20" s="50"/>
      <c r="F20" s="91">
        <v>266</v>
      </c>
      <c r="G20" s="65">
        <v>266</v>
      </c>
      <c r="H20" s="65">
        <v>266</v>
      </c>
      <c r="I20" s="65">
        <v>266</v>
      </c>
    </row>
    <row r="21" spans="1:9" ht="15" customHeight="1" x14ac:dyDescent="0.25">
      <c r="A21" s="108" t="s">
        <v>112</v>
      </c>
      <c r="B21" s="108"/>
      <c r="C21" s="108"/>
      <c r="D21" s="85" t="s">
        <v>34</v>
      </c>
      <c r="E21" s="49">
        <v>405</v>
      </c>
      <c r="F21" s="90">
        <v>7963</v>
      </c>
      <c r="G21" s="76">
        <v>20962</v>
      </c>
      <c r="H21" s="76">
        <v>20962</v>
      </c>
      <c r="I21" s="76">
        <v>20962</v>
      </c>
    </row>
    <row r="22" spans="1:9" x14ac:dyDescent="0.25">
      <c r="A22" s="109">
        <v>3</v>
      </c>
      <c r="B22" s="109"/>
      <c r="C22" s="109"/>
      <c r="D22" s="84" t="s">
        <v>61</v>
      </c>
      <c r="E22" s="50">
        <v>405</v>
      </c>
      <c r="F22" s="91">
        <v>1447</v>
      </c>
      <c r="G22" s="65">
        <v>20817</v>
      </c>
      <c r="H22" s="65">
        <v>20817</v>
      </c>
      <c r="I22" s="65">
        <v>20817</v>
      </c>
    </row>
    <row r="23" spans="1:9" x14ac:dyDescent="0.25">
      <c r="A23" s="106">
        <v>31</v>
      </c>
      <c r="B23" s="106"/>
      <c r="C23" s="106"/>
      <c r="D23" s="84" t="s">
        <v>62</v>
      </c>
      <c r="E23" s="50"/>
      <c r="F23" s="91">
        <v>677</v>
      </c>
      <c r="G23" s="65">
        <v>587</v>
      </c>
      <c r="H23" s="65">
        <v>587</v>
      </c>
      <c r="I23" s="65">
        <v>587</v>
      </c>
    </row>
    <row r="24" spans="1:9" x14ac:dyDescent="0.25">
      <c r="A24" s="106">
        <v>32</v>
      </c>
      <c r="B24" s="106"/>
      <c r="C24" s="106"/>
      <c r="D24" s="84" t="s">
        <v>68</v>
      </c>
      <c r="E24" s="50">
        <v>405</v>
      </c>
      <c r="F24" s="91">
        <v>770</v>
      </c>
      <c r="G24" s="65">
        <v>20097</v>
      </c>
      <c r="H24" s="65">
        <v>20097</v>
      </c>
      <c r="I24" s="65">
        <v>20097</v>
      </c>
    </row>
    <row r="25" spans="1:9" ht="25.5" x14ac:dyDescent="0.25">
      <c r="A25" s="106">
        <v>37</v>
      </c>
      <c r="B25" s="106"/>
      <c r="C25" s="106"/>
      <c r="D25" s="84" t="s">
        <v>105</v>
      </c>
      <c r="E25" s="50"/>
      <c r="F25" s="91">
        <v>133</v>
      </c>
      <c r="G25" s="65">
        <v>133</v>
      </c>
      <c r="H25" s="65">
        <v>133</v>
      </c>
      <c r="I25" s="65">
        <v>133</v>
      </c>
    </row>
    <row r="26" spans="1:9" x14ac:dyDescent="0.25">
      <c r="A26" s="113">
        <v>4</v>
      </c>
      <c r="B26" s="114"/>
      <c r="C26" s="115"/>
      <c r="D26" s="84" t="s">
        <v>77</v>
      </c>
      <c r="E26" s="50"/>
      <c r="F26" s="91">
        <v>6383</v>
      </c>
      <c r="G26" s="65">
        <v>145</v>
      </c>
      <c r="H26" s="65">
        <v>145</v>
      </c>
      <c r="I26" s="65">
        <v>145</v>
      </c>
    </row>
    <row r="27" spans="1:9" ht="25.5" x14ac:dyDescent="0.25">
      <c r="A27" s="109">
        <v>42</v>
      </c>
      <c r="B27" s="109"/>
      <c r="C27" s="109"/>
      <c r="D27" s="84" t="s">
        <v>102</v>
      </c>
      <c r="E27" s="50"/>
      <c r="F27" s="91">
        <v>6383</v>
      </c>
      <c r="G27" s="65">
        <v>145</v>
      </c>
      <c r="H27" s="65">
        <v>145</v>
      </c>
      <c r="I27" s="65">
        <v>145</v>
      </c>
    </row>
    <row r="28" spans="1:9" ht="15" customHeight="1" x14ac:dyDescent="0.25">
      <c r="A28" s="108" t="s">
        <v>113</v>
      </c>
      <c r="B28" s="108"/>
      <c r="C28" s="108"/>
      <c r="D28" s="85" t="s">
        <v>114</v>
      </c>
      <c r="E28" s="49">
        <v>265</v>
      </c>
      <c r="F28" s="90">
        <v>265</v>
      </c>
      <c r="G28" s="76">
        <v>199</v>
      </c>
      <c r="H28" s="76">
        <v>199</v>
      </c>
      <c r="I28" s="76">
        <v>199</v>
      </c>
    </row>
    <row r="29" spans="1:9" x14ac:dyDescent="0.25">
      <c r="A29" s="109">
        <v>3</v>
      </c>
      <c r="B29" s="109"/>
      <c r="C29" s="109"/>
      <c r="D29" s="84" t="s">
        <v>61</v>
      </c>
      <c r="E29" s="50">
        <v>212</v>
      </c>
      <c r="F29" s="91">
        <v>199</v>
      </c>
      <c r="G29" s="65">
        <v>133</v>
      </c>
      <c r="H29" s="65">
        <v>133</v>
      </c>
      <c r="I29" s="65">
        <v>133</v>
      </c>
    </row>
    <row r="30" spans="1:9" x14ac:dyDescent="0.25">
      <c r="A30" s="106">
        <v>31</v>
      </c>
      <c r="B30" s="106"/>
      <c r="C30" s="106"/>
      <c r="D30" s="93" t="s">
        <v>62</v>
      </c>
      <c r="E30" s="50"/>
      <c r="F30" s="91">
        <v>199</v>
      </c>
      <c r="G30" s="65">
        <v>133</v>
      </c>
      <c r="H30" s="65">
        <v>133</v>
      </c>
      <c r="I30" s="65">
        <v>133</v>
      </c>
    </row>
    <row r="31" spans="1:9" x14ac:dyDescent="0.25">
      <c r="A31" s="106">
        <v>32</v>
      </c>
      <c r="B31" s="106"/>
      <c r="C31" s="106"/>
      <c r="D31" s="84" t="s">
        <v>68</v>
      </c>
      <c r="E31" s="50">
        <v>212</v>
      </c>
      <c r="F31" s="91">
        <v>199</v>
      </c>
      <c r="G31" s="65">
        <v>66</v>
      </c>
      <c r="H31" s="65">
        <v>66</v>
      </c>
      <c r="I31" s="65">
        <v>66</v>
      </c>
    </row>
    <row r="32" spans="1:9" ht="25.5" x14ac:dyDescent="0.25">
      <c r="A32" s="106">
        <v>4</v>
      </c>
      <c r="B32" s="106"/>
      <c r="C32" s="106"/>
      <c r="D32" s="93" t="s">
        <v>102</v>
      </c>
      <c r="E32" s="50">
        <v>53</v>
      </c>
      <c r="F32" s="91">
        <v>66</v>
      </c>
      <c r="G32" s="65"/>
      <c r="H32" s="65"/>
      <c r="I32" s="65"/>
    </row>
    <row r="33" spans="1:9" ht="25.5" x14ac:dyDescent="0.25">
      <c r="A33" s="106">
        <v>42</v>
      </c>
      <c r="B33" s="106"/>
      <c r="C33" s="106"/>
      <c r="D33" s="84" t="s">
        <v>102</v>
      </c>
      <c r="E33" s="50">
        <v>53</v>
      </c>
      <c r="F33" s="91">
        <v>66</v>
      </c>
      <c r="G33" s="65"/>
      <c r="H33" s="65"/>
      <c r="I33" s="65"/>
    </row>
    <row r="34" spans="1:9" ht="15" customHeight="1" x14ac:dyDescent="0.25">
      <c r="A34" s="108" t="s">
        <v>199</v>
      </c>
      <c r="B34" s="108"/>
      <c r="C34" s="108"/>
      <c r="D34" s="88" t="s">
        <v>200</v>
      </c>
      <c r="E34" s="49">
        <v>139.65</v>
      </c>
      <c r="F34" s="90"/>
      <c r="G34" s="76"/>
      <c r="H34" s="76"/>
      <c r="I34" s="76"/>
    </row>
    <row r="35" spans="1:9" ht="25.5" x14ac:dyDescent="0.25">
      <c r="A35" s="109">
        <v>4</v>
      </c>
      <c r="B35" s="109"/>
      <c r="C35" s="109"/>
      <c r="D35" s="96" t="s">
        <v>102</v>
      </c>
      <c r="E35" s="50">
        <v>139.65</v>
      </c>
      <c r="F35" s="91"/>
      <c r="G35" s="65"/>
      <c r="H35" s="65"/>
      <c r="I35" s="65"/>
    </row>
    <row r="36" spans="1:9" ht="25.5" x14ac:dyDescent="0.25">
      <c r="A36" s="106">
        <v>42</v>
      </c>
      <c r="B36" s="106"/>
      <c r="C36" s="106"/>
      <c r="D36" s="96" t="s">
        <v>102</v>
      </c>
      <c r="E36" s="50">
        <v>140</v>
      </c>
      <c r="F36" s="91"/>
      <c r="G36" s="65"/>
      <c r="H36" s="65"/>
      <c r="I36" s="65"/>
    </row>
    <row r="37" spans="1:9" ht="25.5" customHeight="1" x14ac:dyDescent="0.25">
      <c r="A37" s="107" t="s">
        <v>196</v>
      </c>
      <c r="B37" s="107"/>
      <c r="C37" s="107"/>
      <c r="D37" s="72" t="s">
        <v>154</v>
      </c>
      <c r="E37" s="49">
        <v>4174</v>
      </c>
      <c r="F37" s="90"/>
      <c r="G37" s="76"/>
      <c r="H37" s="76"/>
      <c r="I37" s="76"/>
    </row>
    <row r="38" spans="1:9" ht="15" customHeight="1" x14ac:dyDescent="0.25">
      <c r="A38" s="108" t="s">
        <v>155</v>
      </c>
      <c r="B38" s="108"/>
      <c r="C38" s="108"/>
      <c r="D38" s="88" t="s">
        <v>134</v>
      </c>
      <c r="E38" s="50">
        <v>4174</v>
      </c>
      <c r="F38" s="91"/>
      <c r="G38" s="65"/>
      <c r="H38" s="65"/>
      <c r="I38" s="65"/>
    </row>
    <row r="39" spans="1:9" x14ac:dyDescent="0.25">
      <c r="A39" s="109">
        <v>3</v>
      </c>
      <c r="B39" s="109"/>
      <c r="C39" s="109"/>
      <c r="D39" s="96" t="s">
        <v>61</v>
      </c>
      <c r="E39" s="50">
        <v>4174</v>
      </c>
      <c r="F39" s="91"/>
      <c r="G39" s="65"/>
      <c r="H39" s="65"/>
      <c r="I39" s="65"/>
    </row>
    <row r="40" spans="1:9" x14ac:dyDescent="0.25">
      <c r="A40" s="106">
        <v>32</v>
      </c>
      <c r="B40" s="106"/>
      <c r="C40" s="106"/>
      <c r="D40" s="96" t="s">
        <v>68</v>
      </c>
      <c r="E40" s="50">
        <v>4174</v>
      </c>
      <c r="F40" s="91"/>
      <c r="G40" s="65"/>
      <c r="H40" s="65"/>
      <c r="I40" s="65"/>
    </row>
    <row r="41" spans="1:9" ht="25.5" customHeight="1" x14ac:dyDescent="0.25">
      <c r="A41" s="107" t="s">
        <v>153</v>
      </c>
      <c r="B41" s="107"/>
      <c r="C41" s="107"/>
      <c r="D41" s="72" t="s">
        <v>154</v>
      </c>
      <c r="E41" s="49">
        <v>964</v>
      </c>
      <c r="F41" s="90"/>
      <c r="G41" s="76"/>
      <c r="H41" s="76"/>
      <c r="I41" s="76"/>
    </row>
    <row r="42" spans="1:9" ht="15" customHeight="1" x14ac:dyDescent="0.25">
      <c r="A42" s="108" t="s">
        <v>103</v>
      </c>
      <c r="B42" s="108"/>
      <c r="C42" s="108"/>
      <c r="D42" s="85" t="s">
        <v>134</v>
      </c>
      <c r="E42" s="50">
        <v>964</v>
      </c>
      <c r="F42" s="91"/>
      <c r="G42" s="65"/>
      <c r="H42" s="65"/>
      <c r="I42" s="65"/>
    </row>
    <row r="43" spans="1:9" x14ac:dyDescent="0.25">
      <c r="A43" s="109">
        <v>3</v>
      </c>
      <c r="B43" s="109"/>
      <c r="C43" s="109"/>
      <c r="D43" s="84" t="s">
        <v>61</v>
      </c>
      <c r="E43" s="50">
        <v>964</v>
      </c>
      <c r="F43" s="91"/>
      <c r="G43" s="65"/>
      <c r="H43" s="65"/>
      <c r="I43" s="65"/>
    </row>
    <row r="44" spans="1:9" x14ac:dyDescent="0.25">
      <c r="A44" s="106">
        <v>32</v>
      </c>
      <c r="B44" s="106"/>
      <c r="C44" s="106"/>
      <c r="D44" s="84" t="s">
        <v>68</v>
      </c>
      <c r="E44" s="50">
        <v>964</v>
      </c>
      <c r="F44" s="91"/>
      <c r="G44" s="65"/>
      <c r="H44" s="65"/>
      <c r="I44" s="65"/>
    </row>
    <row r="45" spans="1:9" ht="25.5" customHeight="1" x14ac:dyDescent="0.25">
      <c r="A45" s="107" t="s">
        <v>203</v>
      </c>
      <c r="B45" s="107"/>
      <c r="C45" s="107"/>
      <c r="D45" s="72" t="s">
        <v>154</v>
      </c>
      <c r="E45" s="49"/>
      <c r="F45" s="90"/>
      <c r="G45" s="76">
        <v>19370</v>
      </c>
      <c r="H45" s="76">
        <v>19370</v>
      </c>
      <c r="I45" s="76">
        <v>19370</v>
      </c>
    </row>
    <row r="46" spans="1:9" ht="15" customHeight="1" x14ac:dyDescent="0.25">
      <c r="A46" s="108" t="s">
        <v>112</v>
      </c>
      <c r="B46" s="108"/>
      <c r="C46" s="108"/>
      <c r="D46" s="88" t="s">
        <v>134</v>
      </c>
      <c r="E46" s="50"/>
      <c r="F46" s="91"/>
      <c r="G46" s="65">
        <v>19370</v>
      </c>
      <c r="H46" s="65">
        <v>19370</v>
      </c>
      <c r="I46" s="65">
        <v>19370</v>
      </c>
    </row>
    <row r="47" spans="1:9" x14ac:dyDescent="0.25">
      <c r="A47" s="109">
        <v>3</v>
      </c>
      <c r="B47" s="109"/>
      <c r="C47" s="109"/>
      <c r="D47" s="97" t="s">
        <v>61</v>
      </c>
      <c r="E47" s="50"/>
      <c r="F47" s="91"/>
      <c r="G47" s="65">
        <v>19370</v>
      </c>
      <c r="H47" s="65">
        <v>19370</v>
      </c>
      <c r="I47" s="65">
        <v>19370</v>
      </c>
    </row>
    <row r="48" spans="1:9" x14ac:dyDescent="0.25">
      <c r="A48" s="106">
        <v>32</v>
      </c>
      <c r="B48" s="106"/>
      <c r="C48" s="106"/>
      <c r="D48" s="97" t="s">
        <v>68</v>
      </c>
      <c r="E48" s="50"/>
      <c r="F48" s="91"/>
      <c r="G48" s="65">
        <v>19370</v>
      </c>
      <c r="H48" s="65">
        <v>19370</v>
      </c>
      <c r="I48" s="65">
        <v>19370</v>
      </c>
    </row>
    <row r="49" spans="1:9" ht="15" customHeight="1" x14ac:dyDescent="0.25">
      <c r="A49" s="107" t="s">
        <v>137</v>
      </c>
      <c r="B49" s="107"/>
      <c r="C49" s="107"/>
      <c r="D49" s="72" t="s">
        <v>156</v>
      </c>
      <c r="E49" s="49">
        <v>650</v>
      </c>
      <c r="F49" s="90">
        <v>650</v>
      </c>
      <c r="G49" s="76">
        <v>650</v>
      </c>
      <c r="H49" s="76">
        <v>650</v>
      </c>
      <c r="I49" s="76">
        <v>650</v>
      </c>
    </row>
    <row r="50" spans="1:9" ht="15" customHeight="1" x14ac:dyDescent="0.25">
      <c r="A50" s="108" t="s">
        <v>103</v>
      </c>
      <c r="B50" s="108"/>
      <c r="C50" s="108"/>
      <c r="D50" s="88" t="s">
        <v>51</v>
      </c>
      <c r="E50" s="50">
        <v>650</v>
      </c>
      <c r="F50" s="91">
        <v>650</v>
      </c>
      <c r="G50" s="65">
        <v>650</v>
      </c>
      <c r="H50" s="65">
        <v>650</v>
      </c>
      <c r="I50" s="65">
        <v>650</v>
      </c>
    </row>
    <row r="51" spans="1:9" x14ac:dyDescent="0.25">
      <c r="A51" s="109">
        <v>3</v>
      </c>
      <c r="B51" s="109"/>
      <c r="C51" s="109"/>
      <c r="D51" s="89" t="s">
        <v>61</v>
      </c>
      <c r="E51" s="50">
        <v>650</v>
      </c>
      <c r="F51" s="91">
        <v>650</v>
      </c>
      <c r="G51" s="65">
        <v>650</v>
      </c>
      <c r="H51" s="65">
        <v>650</v>
      </c>
      <c r="I51" s="65">
        <v>650</v>
      </c>
    </row>
    <row r="52" spans="1:9" x14ac:dyDescent="0.25">
      <c r="A52" s="106">
        <v>31</v>
      </c>
      <c r="B52" s="106"/>
      <c r="C52" s="106"/>
      <c r="D52" s="89" t="s">
        <v>62</v>
      </c>
      <c r="E52" s="50">
        <v>53</v>
      </c>
      <c r="F52" s="91">
        <v>53</v>
      </c>
      <c r="G52" s="65">
        <v>53</v>
      </c>
      <c r="H52" s="65">
        <v>53</v>
      </c>
      <c r="I52" s="65">
        <v>53</v>
      </c>
    </row>
    <row r="53" spans="1:9" x14ac:dyDescent="0.25">
      <c r="A53" s="106">
        <v>32</v>
      </c>
      <c r="B53" s="106"/>
      <c r="C53" s="106"/>
      <c r="D53" s="89" t="s">
        <v>68</v>
      </c>
      <c r="E53" s="50">
        <v>597</v>
      </c>
      <c r="F53" s="91">
        <v>597</v>
      </c>
      <c r="G53" s="65">
        <v>597</v>
      </c>
      <c r="H53" s="65">
        <v>597</v>
      </c>
      <c r="I53" s="65">
        <v>597</v>
      </c>
    </row>
    <row r="54" spans="1:9" ht="15" customHeight="1" x14ac:dyDescent="0.25">
      <c r="A54" s="107" t="s">
        <v>138</v>
      </c>
      <c r="B54" s="107"/>
      <c r="C54" s="107"/>
      <c r="D54" s="72" t="s">
        <v>104</v>
      </c>
      <c r="E54" s="49">
        <v>266</v>
      </c>
      <c r="F54" s="90">
        <v>266</v>
      </c>
      <c r="G54" s="76">
        <v>266</v>
      </c>
      <c r="H54" s="76">
        <v>266</v>
      </c>
      <c r="I54" s="76">
        <v>266</v>
      </c>
    </row>
    <row r="55" spans="1:9" ht="15" customHeight="1" x14ac:dyDescent="0.25">
      <c r="A55" s="108" t="s">
        <v>103</v>
      </c>
      <c r="B55" s="108"/>
      <c r="C55" s="108"/>
      <c r="D55" s="88" t="s">
        <v>51</v>
      </c>
      <c r="E55" s="50">
        <v>266</v>
      </c>
      <c r="F55" s="91">
        <v>266</v>
      </c>
      <c r="G55" s="65">
        <v>266</v>
      </c>
      <c r="H55" s="65">
        <v>266</v>
      </c>
      <c r="I55" s="65">
        <v>266</v>
      </c>
    </row>
    <row r="56" spans="1:9" x14ac:dyDescent="0.25">
      <c r="A56" s="109">
        <v>3</v>
      </c>
      <c r="B56" s="109"/>
      <c r="C56" s="109"/>
      <c r="D56" s="89" t="s">
        <v>61</v>
      </c>
      <c r="E56" s="50">
        <v>266</v>
      </c>
      <c r="F56" s="91">
        <v>266</v>
      </c>
      <c r="G56" s="65">
        <v>266</v>
      </c>
      <c r="H56" s="65">
        <v>266</v>
      </c>
      <c r="I56" s="65">
        <v>266</v>
      </c>
    </row>
    <row r="57" spans="1:9" x14ac:dyDescent="0.25">
      <c r="A57" s="106">
        <v>32</v>
      </c>
      <c r="B57" s="106"/>
      <c r="C57" s="106"/>
      <c r="D57" s="89" t="s">
        <v>68</v>
      </c>
      <c r="E57" s="50">
        <v>266</v>
      </c>
      <c r="F57" s="91">
        <v>266</v>
      </c>
      <c r="G57" s="65">
        <v>266</v>
      </c>
      <c r="H57" s="65">
        <v>266</v>
      </c>
      <c r="I57" s="65">
        <v>266</v>
      </c>
    </row>
    <row r="58" spans="1:9" ht="15" customHeight="1" x14ac:dyDescent="0.25">
      <c r="A58" s="107" t="s">
        <v>139</v>
      </c>
      <c r="B58" s="107"/>
      <c r="C58" s="107"/>
      <c r="D58" s="72" t="s">
        <v>115</v>
      </c>
      <c r="E58" s="49">
        <v>811</v>
      </c>
      <c r="F58" s="90">
        <v>1061</v>
      </c>
      <c r="G58" s="76">
        <v>1061</v>
      </c>
      <c r="H58" s="76">
        <v>1061</v>
      </c>
      <c r="I58" s="76">
        <v>1061</v>
      </c>
    </row>
    <row r="59" spans="1:9" ht="25.5" customHeight="1" x14ac:dyDescent="0.25">
      <c r="A59" s="108" t="s">
        <v>109</v>
      </c>
      <c r="B59" s="108"/>
      <c r="C59" s="108"/>
      <c r="D59" s="85" t="s">
        <v>30</v>
      </c>
      <c r="E59" s="50">
        <v>745</v>
      </c>
      <c r="F59" s="91">
        <v>902</v>
      </c>
      <c r="G59" s="65">
        <v>902</v>
      </c>
      <c r="H59" s="65">
        <v>902</v>
      </c>
      <c r="I59" s="65">
        <v>902</v>
      </c>
    </row>
    <row r="60" spans="1:9" x14ac:dyDescent="0.25">
      <c r="A60" s="109">
        <v>3</v>
      </c>
      <c r="B60" s="109"/>
      <c r="C60" s="109"/>
      <c r="D60" s="84" t="s">
        <v>61</v>
      </c>
      <c r="E60" s="50">
        <v>745</v>
      </c>
      <c r="F60" s="91">
        <v>902</v>
      </c>
      <c r="G60" s="65">
        <v>902</v>
      </c>
      <c r="H60" s="65">
        <v>902</v>
      </c>
      <c r="I60" s="65">
        <v>902</v>
      </c>
    </row>
    <row r="61" spans="1:9" x14ac:dyDescent="0.25">
      <c r="A61" s="106">
        <v>32</v>
      </c>
      <c r="B61" s="106"/>
      <c r="C61" s="106"/>
      <c r="D61" s="84" t="s">
        <v>68</v>
      </c>
      <c r="E61" s="50">
        <v>745</v>
      </c>
      <c r="F61" s="91">
        <v>902</v>
      </c>
      <c r="G61" s="65">
        <v>902</v>
      </c>
      <c r="H61" s="65">
        <v>902</v>
      </c>
      <c r="I61" s="65">
        <v>902</v>
      </c>
    </row>
    <row r="62" spans="1:9" ht="15" customHeight="1" x14ac:dyDescent="0.25">
      <c r="A62" s="108" t="s">
        <v>112</v>
      </c>
      <c r="B62" s="108"/>
      <c r="C62" s="108"/>
      <c r="D62" s="85" t="s">
        <v>34</v>
      </c>
      <c r="E62" s="50"/>
      <c r="F62" s="91">
        <v>159</v>
      </c>
      <c r="G62" s="65">
        <v>159</v>
      </c>
      <c r="H62" s="65">
        <v>159</v>
      </c>
      <c r="I62" s="65">
        <v>159</v>
      </c>
    </row>
    <row r="63" spans="1:9" x14ac:dyDescent="0.25">
      <c r="A63" s="109">
        <v>3</v>
      </c>
      <c r="B63" s="109"/>
      <c r="C63" s="109"/>
      <c r="D63" s="84" t="s">
        <v>61</v>
      </c>
      <c r="E63" s="50">
        <v>66.22</v>
      </c>
      <c r="F63" s="91">
        <v>159</v>
      </c>
      <c r="G63" s="65">
        <v>159</v>
      </c>
      <c r="H63" s="65">
        <v>159</v>
      </c>
      <c r="I63" s="65">
        <v>159</v>
      </c>
    </row>
    <row r="64" spans="1:9" x14ac:dyDescent="0.25">
      <c r="A64" s="106">
        <v>32</v>
      </c>
      <c r="B64" s="106"/>
      <c r="C64" s="106"/>
      <c r="D64" s="84" t="s">
        <v>68</v>
      </c>
      <c r="E64" s="50">
        <v>66</v>
      </c>
      <c r="F64" s="91">
        <v>159</v>
      </c>
      <c r="G64" s="65">
        <v>159</v>
      </c>
      <c r="H64" s="65">
        <v>159</v>
      </c>
      <c r="I64" s="65">
        <v>159</v>
      </c>
    </row>
    <row r="65" spans="1:9" ht="30" customHeight="1" x14ac:dyDescent="0.25">
      <c r="A65" s="107" t="s">
        <v>140</v>
      </c>
      <c r="B65" s="107"/>
      <c r="C65" s="107"/>
      <c r="D65" s="72" t="s">
        <v>141</v>
      </c>
      <c r="E65" s="49"/>
      <c r="F65" s="90"/>
      <c r="G65" s="76">
        <v>111</v>
      </c>
      <c r="H65" s="76">
        <v>111</v>
      </c>
      <c r="I65" s="76">
        <v>111</v>
      </c>
    </row>
    <row r="66" spans="1:9" ht="15" customHeight="1" x14ac:dyDescent="0.25">
      <c r="A66" s="108" t="s">
        <v>112</v>
      </c>
      <c r="B66" s="108"/>
      <c r="C66" s="108"/>
      <c r="D66" s="85" t="s">
        <v>34</v>
      </c>
      <c r="E66" s="50"/>
      <c r="F66" s="91"/>
      <c r="G66" s="65">
        <v>111</v>
      </c>
      <c r="H66" s="65">
        <v>111</v>
      </c>
      <c r="I66" s="65">
        <v>111</v>
      </c>
    </row>
    <row r="67" spans="1:9" x14ac:dyDescent="0.25">
      <c r="A67" s="109">
        <v>3</v>
      </c>
      <c r="B67" s="109"/>
      <c r="C67" s="109"/>
      <c r="D67" s="84" t="s">
        <v>61</v>
      </c>
      <c r="E67" s="50"/>
      <c r="F67" s="91"/>
      <c r="G67" s="65">
        <v>111</v>
      </c>
      <c r="H67" s="65">
        <v>111</v>
      </c>
      <c r="I67" s="65">
        <v>111</v>
      </c>
    </row>
    <row r="68" spans="1:9" x14ac:dyDescent="0.25">
      <c r="A68" s="106">
        <v>38</v>
      </c>
      <c r="B68" s="106"/>
      <c r="C68" s="106"/>
      <c r="D68" s="84" t="s">
        <v>142</v>
      </c>
      <c r="E68" s="50"/>
      <c r="F68" s="91"/>
      <c r="G68" s="65">
        <v>111</v>
      </c>
      <c r="H68" s="65">
        <v>111</v>
      </c>
      <c r="I68" s="65">
        <v>111</v>
      </c>
    </row>
    <row r="69" spans="1:9" ht="25.5" customHeight="1" x14ac:dyDescent="0.25">
      <c r="A69" s="107" t="s">
        <v>143</v>
      </c>
      <c r="B69" s="107"/>
      <c r="C69" s="107"/>
      <c r="D69" s="72" t="s">
        <v>116</v>
      </c>
      <c r="E69" s="49">
        <v>466557</v>
      </c>
      <c r="F69" s="90">
        <v>538191</v>
      </c>
      <c r="G69" s="76">
        <v>563000</v>
      </c>
      <c r="H69" s="76">
        <v>563000</v>
      </c>
      <c r="I69" s="76">
        <v>563000</v>
      </c>
    </row>
    <row r="70" spans="1:9" ht="15" customHeight="1" x14ac:dyDescent="0.25">
      <c r="A70" s="108" t="s">
        <v>112</v>
      </c>
      <c r="B70" s="108"/>
      <c r="C70" s="108"/>
      <c r="D70" s="85" t="s">
        <v>34</v>
      </c>
      <c r="E70" s="50">
        <v>168</v>
      </c>
      <c r="F70" s="91">
        <v>7300</v>
      </c>
      <c r="G70" s="76">
        <v>3000</v>
      </c>
      <c r="H70" s="76">
        <v>3000</v>
      </c>
      <c r="I70" s="76">
        <v>3000</v>
      </c>
    </row>
    <row r="71" spans="1:9" x14ac:dyDescent="0.25">
      <c r="A71" s="109">
        <v>3</v>
      </c>
      <c r="B71" s="109"/>
      <c r="C71" s="109"/>
      <c r="D71" s="84" t="s">
        <v>61</v>
      </c>
      <c r="E71" s="50">
        <v>168</v>
      </c>
      <c r="F71" s="91">
        <v>7300</v>
      </c>
      <c r="G71" s="65">
        <v>3000</v>
      </c>
      <c r="H71" s="65">
        <v>3000</v>
      </c>
      <c r="I71" s="65">
        <v>3000</v>
      </c>
    </row>
    <row r="72" spans="1:9" x14ac:dyDescent="0.25">
      <c r="A72" s="106">
        <v>31</v>
      </c>
      <c r="B72" s="106"/>
      <c r="C72" s="106"/>
      <c r="D72" s="84" t="s">
        <v>62</v>
      </c>
      <c r="E72" s="50">
        <v>106</v>
      </c>
      <c r="F72" s="91">
        <v>3982</v>
      </c>
      <c r="G72" s="65">
        <v>1700</v>
      </c>
      <c r="H72" s="65">
        <v>1700</v>
      </c>
      <c r="I72" s="65">
        <v>1700</v>
      </c>
    </row>
    <row r="73" spans="1:9" x14ac:dyDescent="0.25">
      <c r="A73" s="106">
        <v>32</v>
      </c>
      <c r="B73" s="106"/>
      <c r="C73" s="106"/>
      <c r="D73" s="84" t="s">
        <v>68</v>
      </c>
      <c r="E73" s="50">
        <v>61.94</v>
      </c>
      <c r="F73" s="91">
        <v>2150</v>
      </c>
      <c r="G73" s="65">
        <v>700</v>
      </c>
      <c r="H73" s="65">
        <v>700</v>
      </c>
      <c r="I73" s="65">
        <v>700</v>
      </c>
    </row>
    <row r="74" spans="1:9" x14ac:dyDescent="0.25">
      <c r="A74" s="106">
        <v>34</v>
      </c>
      <c r="B74" s="106"/>
      <c r="C74" s="106"/>
      <c r="D74" s="84" t="s">
        <v>74</v>
      </c>
      <c r="E74" s="50"/>
      <c r="F74" s="91">
        <v>1168</v>
      </c>
      <c r="G74" s="65">
        <v>600</v>
      </c>
      <c r="H74" s="65">
        <v>600</v>
      </c>
      <c r="I74" s="65">
        <v>600</v>
      </c>
    </row>
    <row r="75" spans="1:9" ht="15" customHeight="1" x14ac:dyDescent="0.25">
      <c r="A75" s="108" t="s">
        <v>117</v>
      </c>
      <c r="B75" s="108"/>
      <c r="C75" s="108"/>
      <c r="D75" s="85" t="s">
        <v>38</v>
      </c>
      <c r="E75" s="50">
        <v>466389</v>
      </c>
      <c r="F75" s="91">
        <v>530891</v>
      </c>
      <c r="G75" s="65">
        <v>560000</v>
      </c>
      <c r="H75" s="65">
        <v>560000</v>
      </c>
      <c r="I75" s="65">
        <v>560000</v>
      </c>
    </row>
    <row r="76" spans="1:9" x14ac:dyDescent="0.25">
      <c r="A76" s="109">
        <v>3</v>
      </c>
      <c r="B76" s="109"/>
      <c r="C76" s="109"/>
      <c r="D76" s="84" t="s">
        <v>61</v>
      </c>
      <c r="E76" s="50">
        <v>466389</v>
      </c>
      <c r="F76" s="91">
        <v>530891</v>
      </c>
      <c r="G76" s="65"/>
      <c r="H76" s="65"/>
      <c r="I76" s="65"/>
    </row>
    <row r="77" spans="1:9" x14ac:dyDescent="0.25">
      <c r="A77" s="106">
        <v>31</v>
      </c>
      <c r="B77" s="106"/>
      <c r="C77" s="106"/>
      <c r="D77" s="84" t="s">
        <v>62</v>
      </c>
      <c r="E77" s="50">
        <v>424866</v>
      </c>
      <c r="F77" s="91">
        <v>489481</v>
      </c>
      <c r="G77" s="65">
        <v>515590</v>
      </c>
      <c r="H77" s="65">
        <v>515590</v>
      </c>
      <c r="I77" s="65">
        <v>515590</v>
      </c>
    </row>
    <row r="78" spans="1:9" x14ac:dyDescent="0.25">
      <c r="A78" s="106">
        <v>32</v>
      </c>
      <c r="B78" s="106"/>
      <c r="C78" s="106"/>
      <c r="D78" s="84" t="s">
        <v>68</v>
      </c>
      <c r="E78" s="50">
        <v>41523</v>
      </c>
      <c r="F78" s="91">
        <v>41410</v>
      </c>
      <c r="G78" s="65">
        <v>44410</v>
      </c>
      <c r="H78" s="65">
        <v>44410</v>
      </c>
      <c r="I78" s="65">
        <v>44410</v>
      </c>
    </row>
    <row r="79" spans="1:9" ht="25.5" customHeight="1" x14ac:dyDescent="0.25">
      <c r="A79" s="107" t="s">
        <v>144</v>
      </c>
      <c r="B79" s="107"/>
      <c r="C79" s="107"/>
      <c r="D79" s="72" t="s">
        <v>101</v>
      </c>
      <c r="E79" s="49">
        <v>2540</v>
      </c>
      <c r="F79" s="90">
        <v>1327</v>
      </c>
      <c r="G79" s="90">
        <v>5332</v>
      </c>
      <c r="H79" s="76">
        <v>5332</v>
      </c>
      <c r="I79" s="76">
        <v>1832</v>
      </c>
    </row>
    <row r="80" spans="1:9" ht="15" customHeight="1" x14ac:dyDescent="0.25">
      <c r="A80" s="110" t="s">
        <v>99</v>
      </c>
      <c r="B80" s="110"/>
      <c r="C80" s="110"/>
      <c r="D80" s="73" t="s">
        <v>100</v>
      </c>
      <c r="E80" s="50">
        <v>2341</v>
      </c>
      <c r="F80" s="91">
        <v>1327</v>
      </c>
      <c r="G80" s="91">
        <v>5000</v>
      </c>
      <c r="H80" s="65">
        <v>5000</v>
      </c>
      <c r="I80" s="65">
        <v>1500</v>
      </c>
    </row>
    <row r="81" spans="1:9" x14ac:dyDescent="0.25">
      <c r="A81" s="111">
        <v>4</v>
      </c>
      <c r="B81" s="111"/>
      <c r="C81" s="111"/>
      <c r="D81" s="74" t="s">
        <v>77</v>
      </c>
      <c r="E81" s="50">
        <v>2341</v>
      </c>
      <c r="F81" s="91">
        <v>1327</v>
      </c>
      <c r="G81" s="91">
        <v>5000</v>
      </c>
      <c r="H81" s="65">
        <v>5000</v>
      </c>
      <c r="I81" s="65">
        <v>1500</v>
      </c>
    </row>
    <row r="82" spans="1:9" ht="25.5" x14ac:dyDescent="0.25">
      <c r="A82" s="111">
        <v>42</v>
      </c>
      <c r="B82" s="111"/>
      <c r="C82" s="111"/>
      <c r="D82" s="87" t="s">
        <v>102</v>
      </c>
      <c r="E82" s="50">
        <v>199</v>
      </c>
      <c r="F82" s="91">
        <v>1327</v>
      </c>
      <c r="G82" s="91">
        <v>5000</v>
      </c>
      <c r="H82" s="65">
        <v>5000</v>
      </c>
      <c r="I82" s="65">
        <v>1500</v>
      </c>
    </row>
    <row r="83" spans="1:9" ht="15" customHeight="1" x14ac:dyDescent="0.25">
      <c r="A83" s="110" t="s">
        <v>112</v>
      </c>
      <c r="B83" s="110"/>
      <c r="C83" s="110"/>
      <c r="D83" s="88" t="s">
        <v>120</v>
      </c>
      <c r="E83" s="50">
        <v>199</v>
      </c>
      <c r="F83" s="91">
        <v>266</v>
      </c>
      <c r="G83" s="65">
        <v>266</v>
      </c>
      <c r="H83" s="65">
        <v>266</v>
      </c>
      <c r="I83" s="65">
        <v>266</v>
      </c>
    </row>
    <row r="84" spans="1:9" x14ac:dyDescent="0.25">
      <c r="A84" s="111">
        <v>4</v>
      </c>
      <c r="B84" s="111"/>
      <c r="C84" s="111"/>
      <c r="D84" s="89" t="s">
        <v>77</v>
      </c>
      <c r="E84" s="50">
        <v>199</v>
      </c>
      <c r="F84" s="91">
        <v>266</v>
      </c>
      <c r="G84" s="65">
        <v>266</v>
      </c>
      <c r="H84" s="65">
        <v>266</v>
      </c>
      <c r="I84" s="65">
        <v>266</v>
      </c>
    </row>
    <row r="85" spans="1:9" ht="25.5" x14ac:dyDescent="0.25">
      <c r="A85" s="111">
        <v>42</v>
      </c>
      <c r="B85" s="111"/>
      <c r="C85" s="111"/>
      <c r="D85" s="89" t="s">
        <v>102</v>
      </c>
      <c r="E85" s="50">
        <v>199</v>
      </c>
      <c r="F85" s="91">
        <v>266</v>
      </c>
      <c r="G85" s="65">
        <v>266</v>
      </c>
      <c r="H85" s="65">
        <v>266</v>
      </c>
      <c r="I85" s="65">
        <v>266</v>
      </c>
    </row>
    <row r="86" spans="1:9" ht="15" customHeight="1" x14ac:dyDescent="0.25">
      <c r="A86" s="110" t="s">
        <v>113</v>
      </c>
      <c r="B86" s="110"/>
      <c r="C86" s="110"/>
      <c r="D86" s="88" t="s">
        <v>114</v>
      </c>
      <c r="E86" s="50"/>
      <c r="F86" s="91"/>
      <c r="G86" s="65">
        <v>66</v>
      </c>
      <c r="H86" s="65">
        <v>66</v>
      </c>
      <c r="I86" s="65">
        <v>66</v>
      </c>
    </row>
    <row r="87" spans="1:9" x14ac:dyDescent="0.25">
      <c r="A87" s="111">
        <v>4</v>
      </c>
      <c r="B87" s="111"/>
      <c r="C87" s="111"/>
      <c r="D87" s="92" t="s">
        <v>77</v>
      </c>
      <c r="E87" s="50"/>
      <c r="F87" s="91"/>
      <c r="G87" s="65">
        <v>66</v>
      </c>
      <c r="H87" s="65">
        <v>66</v>
      </c>
      <c r="I87" s="65">
        <v>66</v>
      </c>
    </row>
    <row r="88" spans="1:9" ht="25.5" x14ac:dyDescent="0.25">
      <c r="A88" s="111">
        <v>42</v>
      </c>
      <c r="B88" s="111"/>
      <c r="C88" s="111"/>
      <c r="D88" s="92" t="s">
        <v>157</v>
      </c>
      <c r="E88" s="50"/>
      <c r="F88" s="91"/>
      <c r="G88" s="65">
        <v>66</v>
      </c>
      <c r="H88" s="65">
        <v>66</v>
      </c>
      <c r="I88" s="65">
        <v>66</v>
      </c>
    </row>
    <row r="89" spans="1:9" ht="25.5" customHeight="1" x14ac:dyDescent="0.25">
      <c r="A89" s="107" t="s">
        <v>145</v>
      </c>
      <c r="B89" s="107"/>
      <c r="C89" s="107"/>
      <c r="D89" s="72" t="s">
        <v>146</v>
      </c>
      <c r="E89" s="49">
        <v>7663</v>
      </c>
      <c r="F89" s="90">
        <v>3650</v>
      </c>
      <c r="G89" s="76">
        <v>9888</v>
      </c>
      <c r="H89" s="76">
        <v>9888</v>
      </c>
      <c r="I89" s="76">
        <v>9888</v>
      </c>
    </row>
    <row r="90" spans="1:9" ht="15" customHeight="1" x14ac:dyDescent="0.25">
      <c r="A90" s="108" t="s">
        <v>103</v>
      </c>
      <c r="B90" s="108"/>
      <c r="C90" s="108"/>
      <c r="D90" s="73" t="s">
        <v>51</v>
      </c>
      <c r="E90" s="50">
        <v>3317</v>
      </c>
      <c r="F90" s="65">
        <v>3650</v>
      </c>
      <c r="G90" s="65">
        <v>3650</v>
      </c>
      <c r="H90" s="65">
        <v>3650</v>
      </c>
      <c r="I90" s="65">
        <v>3650</v>
      </c>
    </row>
    <row r="91" spans="1:9" x14ac:dyDescent="0.25">
      <c r="A91" s="109">
        <v>3</v>
      </c>
      <c r="B91" s="109"/>
      <c r="C91" s="109"/>
      <c r="D91" s="74" t="s">
        <v>61</v>
      </c>
      <c r="E91" s="50">
        <v>3317</v>
      </c>
      <c r="F91" s="65">
        <v>3650</v>
      </c>
      <c r="G91" s="65">
        <v>3650</v>
      </c>
      <c r="H91" s="65">
        <v>3650</v>
      </c>
      <c r="I91" s="65">
        <v>3650</v>
      </c>
    </row>
    <row r="92" spans="1:9" ht="25.5" x14ac:dyDescent="0.25">
      <c r="A92" s="106">
        <v>37</v>
      </c>
      <c r="B92" s="106"/>
      <c r="C92" s="106"/>
      <c r="D92" s="74" t="s">
        <v>105</v>
      </c>
      <c r="E92" s="50">
        <v>3317.12</v>
      </c>
      <c r="F92" s="65">
        <v>3650</v>
      </c>
      <c r="G92" s="65"/>
      <c r="H92" s="65"/>
      <c r="I92" s="65"/>
    </row>
    <row r="93" spans="1:9" ht="15" customHeight="1" x14ac:dyDescent="0.25">
      <c r="A93" s="108" t="s">
        <v>112</v>
      </c>
      <c r="B93" s="108"/>
      <c r="C93" s="108"/>
      <c r="D93" s="85" t="s">
        <v>120</v>
      </c>
      <c r="E93" s="50">
        <v>4346</v>
      </c>
      <c r="F93" s="65"/>
      <c r="G93" s="65">
        <v>6238</v>
      </c>
      <c r="H93" s="65">
        <v>6238</v>
      </c>
      <c r="I93" s="65">
        <v>6238</v>
      </c>
    </row>
    <row r="94" spans="1:9" x14ac:dyDescent="0.25">
      <c r="A94" s="109">
        <v>4</v>
      </c>
      <c r="B94" s="109"/>
      <c r="C94" s="109"/>
      <c r="D94" s="84" t="s">
        <v>77</v>
      </c>
      <c r="E94" s="50">
        <v>4346</v>
      </c>
      <c r="F94" s="65"/>
      <c r="G94" s="65">
        <v>6238</v>
      </c>
      <c r="H94" s="65">
        <v>6238</v>
      </c>
      <c r="I94" s="65">
        <v>6238</v>
      </c>
    </row>
    <row r="95" spans="1:9" ht="25.5" x14ac:dyDescent="0.25">
      <c r="A95" s="106">
        <v>42</v>
      </c>
      <c r="B95" s="106"/>
      <c r="C95" s="106"/>
      <c r="D95" s="94" t="s">
        <v>157</v>
      </c>
      <c r="E95" s="50">
        <v>4346</v>
      </c>
      <c r="F95" s="65"/>
      <c r="G95" s="65">
        <v>6238</v>
      </c>
      <c r="H95" s="65">
        <v>6238</v>
      </c>
      <c r="I95" s="65">
        <v>6238</v>
      </c>
    </row>
    <row r="96" spans="1:9" ht="38.25" customHeight="1" x14ac:dyDescent="0.25">
      <c r="A96" s="107" t="s">
        <v>147</v>
      </c>
      <c r="B96" s="107"/>
      <c r="C96" s="107"/>
      <c r="D96" s="72" t="s">
        <v>148</v>
      </c>
      <c r="E96" s="49">
        <v>3448</v>
      </c>
      <c r="F96" s="90">
        <v>3981</v>
      </c>
      <c r="G96" s="76"/>
      <c r="H96" s="76"/>
      <c r="I96" s="76"/>
    </row>
    <row r="97" spans="1:9" ht="15" customHeight="1" x14ac:dyDescent="0.25">
      <c r="A97" s="108" t="s">
        <v>106</v>
      </c>
      <c r="B97" s="108"/>
      <c r="C97" s="108"/>
      <c r="D97" s="73" t="s">
        <v>53</v>
      </c>
      <c r="E97" s="50">
        <v>517.24</v>
      </c>
      <c r="F97" s="91">
        <v>597</v>
      </c>
      <c r="G97" s="65"/>
      <c r="H97" s="65"/>
      <c r="I97" s="65"/>
    </row>
    <row r="98" spans="1:9" x14ac:dyDescent="0.25">
      <c r="A98" s="109">
        <v>3</v>
      </c>
      <c r="B98" s="109"/>
      <c r="C98" s="109"/>
      <c r="D98" s="74" t="s">
        <v>61</v>
      </c>
      <c r="E98" s="50">
        <v>517.24</v>
      </c>
      <c r="F98" s="91">
        <v>597</v>
      </c>
      <c r="G98" s="65"/>
      <c r="H98" s="65"/>
      <c r="I98" s="65"/>
    </row>
    <row r="99" spans="1:9" x14ac:dyDescent="0.25">
      <c r="A99" s="106">
        <v>32</v>
      </c>
      <c r="B99" s="106"/>
      <c r="C99" s="106"/>
      <c r="D99" s="74" t="s">
        <v>68</v>
      </c>
      <c r="E99" s="50">
        <v>517.24</v>
      </c>
      <c r="F99" s="91">
        <v>597</v>
      </c>
      <c r="G99" s="65"/>
      <c r="H99" s="65"/>
      <c r="I99" s="65"/>
    </row>
    <row r="100" spans="1:9" ht="15" customHeight="1" x14ac:dyDescent="0.25">
      <c r="A100" s="108" t="s">
        <v>107</v>
      </c>
      <c r="B100" s="108"/>
      <c r="C100" s="108"/>
      <c r="D100" s="73" t="s">
        <v>55</v>
      </c>
      <c r="E100" s="50">
        <v>2931</v>
      </c>
      <c r="F100" s="91">
        <v>3384</v>
      </c>
      <c r="G100" s="65"/>
      <c r="H100" s="65"/>
      <c r="I100" s="65"/>
    </row>
    <row r="101" spans="1:9" x14ac:dyDescent="0.25">
      <c r="A101" s="109">
        <v>3</v>
      </c>
      <c r="B101" s="109"/>
      <c r="C101" s="109"/>
      <c r="D101" s="74" t="s">
        <v>61</v>
      </c>
      <c r="E101" s="50">
        <v>2931</v>
      </c>
      <c r="F101" s="91">
        <v>3384</v>
      </c>
      <c r="G101" s="65"/>
      <c r="H101" s="65"/>
      <c r="I101" s="65"/>
    </row>
    <row r="102" spans="1:9" x14ac:dyDescent="0.25">
      <c r="A102" s="106">
        <v>32</v>
      </c>
      <c r="B102" s="106"/>
      <c r="C102" s="106"/>
      <c r="D102" s="74" t="s">
        <v>68</v>
      </c>
      <c r="E102" s="50">
        <v>2931</v>
      </c>
      <c r="F102" s="91">
        <v>3384</v>
      </c>
      <c r="G102" s="65"/>
      <c r="H102" s="65"/>
      <c r="I102" s="65"/>
    </row>
    <row r="103" spans="1:9" ht="15" customHeight="1" x14ac:dyDescent="0.25">
      <c r="A103" s="107" t="s">
        <v>198</v>
      </c>
      <c r="B103" s="107"/>
      <c r="C103" s="107"/>
      <c r="D103" s="72" t="s">
        <v>197</v>
      </c>
      <c r="E103" s="49">
        <v>7511</v>
      </c>
      <c r="F103" s="76"/>
      <c r="G103" s="65"/>
      <c r="H103" s="65"/>
      <c r="I103" s="65"/>
    </row>
    <row r="104" spans="1:9" ht="15" customHeight="1" x14ac:dyDescent="0.25">
      <c r="A104" s="108" t="s">
        <v>103</v>
      </c>
      <c r="B104" s="108"/>
      <c r="C104" s="108"/>
      <c r="D104" s="88" t="s">
        <v>51</v>
      </c>
      <c r="E104" s="50">
        <v>1127</v>
      </c>
      <c r="F104" s="65"/>
      <c r="G104" s="65"/>
      <c r="H104" s="65"/>
      <c r="I104" s="65"/>
    </row>
    <row r="105" spans="1:9" x14ac:dyDescent="0.25">
      <c r="A105" s="109">
        <v>3</v>
      </c>
      <c r="B105" s="109"/>
      <c r="C105" s="109"/>
      <c r="D105" s="96" t="s">
        <v>61</v>
      </c>
      <c r="E105" s="50">
        <v>1127</v>
      </c>
      <c r="F105" s="65"/>
      <c r="G105" s="65"/>
      <c r="H105" s="65"/>
      <c r="I105" s="65"/>
    </row>
    <row r="106" spans="1:9" x14ac:dyDescent="0.25">
      <c r="A106" s="106">
        <v>31</v>
      </c>
      <c r="B106" s="106"/>
      <c r="C106" s="106"/>
      <c r="D106" s="96" t="s">
        <v>62</v>
      </c>
      <c r="E106" s="50">
        <v>1127</v>
      </c>
      <c r="F106" s="65"/>
      <c r="G106" s="65"/>
      <c r="H106" s="65"/>
      <c r="I106" s="65"/>
    </row>
    <row r="107" spans="1:9" ht="15" customHeight="1" x14ac:dyDescent="0.25">
      <c r="A107" s="108" t="s">
        <v>106</v>
      </c>
      <c r="B107" s="108"/>
      <c r="C107" s="108"/>
      <c r="D107" s="88" t="s">
        <v>53</v>
      </c>
      <c r="E107" s="50">
        <v>958</v>
      </c>
      <c r="F107" s="65"/>
      <c r="G107" s="65"/>
      <c r="H107" s="65"/>
      <c r="I107" s="65"/>
    </row>
    <row r="108" spans="1:9" x14ac:dyDescent="0.25">
      <c r="A108" s="109">
        <v>3</v>
      </c>
      <c r="B108" s="109"/>
      <c r="C108" s="109"/>
      <c r="D108" s="96" t="s">
        <v>61</v>
      </c>
      <c r="E108" s="50">
        <v>958</v>
      </c>
      <c r="F108" s="65"/>
      <c r="G108" s="65"/>
      <c r="H108" s="65"/>
      <c r="I108" s="65"/>
    </row>
    <row r="109" spans="1:9" x14ac:dyDescent="0.25">
      <c r="A109" s="106">
        <v>31</v>
      </c>
      <c r="B109" s="106"/>
      <c r="C109" s="106"/>
      <c r="D109" s="96" t="s">
        <v>62</v>
      </c>
      <c r="E109" s="50">
        <v>958</v>
      </c>
      <c r="F109" s="65"/>
      <c r="G109" s="65"/>
      <c r="H109" s="65"/>
      <c r="I109" s="65"/>
    </row>
    <row r="110" spans="1:9" ht="15" customHeight="1" x14ac:dyDescent="0.25">
      <c r="A110" s="108" t="s">
        <v>107</v>
      </c>
      <c r="B110" s="108"/>
      <c r="C110" s="108"/>
      <c r="D110" s="88" t="s">
        <v>55</v>
      </c>
      <c r="E110" s="50">
        <v>5426</v>
      </c>
      <c r="F110" s="65"/>
      <c r="G110" s="65"/>
      <c r="H110" s="65"/>
      <c r="I110" s="65"/>
    </row>
    <row r="111" spans="1:9" x14ac:dyDescent="0.25">
      <c r="A111" s="109">
        <v>3</v>
      </c>
      <c r="B111" s="109"/>
      <c r="C111" s="109"/>
      <c r="D111" s="96" t="s">
        <v>61</v>
      </c>
      <c r="E111" s="50">
        <v>5426</v>
      </c>
      <c r="F111" s="65"/>
      <c r="G111" s="65"/>
      <c r="H111" s="65"/>
      <c r="I111" s="65"/>
    </row>
    <row r="112" spans="1:9" x14ac:dyDescent="0.25">
      <c r="A112" s="106">
        <v>31</v>
      </c>
      <c r="B112" s="106"/>
      <c r="C112" s="106"/>
      <c r="D112" s="96" t="s">
        <v>62</v>
      </c>
      <c r="E112" s="50">
        <v>4670</v>
      </c>
      <c r="F112" s="65"/>
      <c r="G112" s="65"/>
      <c r="H112" s="65"/>
      <c r="I112" s="65"/>
    </row>
    <row r="113" spans="1:9" x14ac:dyDescent="0.25">
      <c r="A113" s="106">
        <v>32</v>
      </c>
      <c r="B113" s="106"/>
      <c r="C113" s="106"/>
      <c r="D113" s="96" t="s">
        <v>68</v>
      </c>
      <c r="E113" s="50">
        <v>756</v>
      </c>
      <c r="F113" s="65"/>
      <c r="G113" s="65"/>
      <c r="H113" s="65"/>
      <c r="I113" s="65"/>
    </row>
    <row r="114" spans="1:9" ht="15" customHeight="1" x14ac:dyDescent="0.25">
      <c r="A114" s="107" t="s">
        <v>149</v>
      </c>
      <c r="B114" s="107"/>
      <c r="C114" s="107"/>
      <c r="D114" s="72" t="s">
        <v>108</v>
      </c>
      <c r="E114" s="49">
        <v>2009.54</v>
      </c>
      <c r="F114" s="76">
        <v>5121</v>
      </c>
      <c r="G114" s="65"/>
      <c r="H114" s="65"/>
      <c r="I114" s="65"/>
    </row>
    <row r="115" spans="1:9" ht="15" customHeight="1" x14ac:dyDescent="0.25">
      <c r="A115" s="108" t="s">
        <v>103</v>
      </c>
      <c r="B115" s="108"/>
      <c r="C115" s="108"/>
      <c r="D115" s="73" t="s">
        <v>51</v>
      </c>
      <c r="E115" s="50">
        <v>453</v>
      </c>
      <c r="F115" s="65">
        <v>1663</v>
      </c>
      <c r="G115" s="65"/>
      <c r="H115" s="65"/>
      <c r="I115" s="65"/>
    </row>
    <row r="116" spans="1:9" x14ac:dyDescent="0.25">
      <c r="A116" s="109">
        <v>3</v>
      </c>
      <c r="B116" s="109"/>
      <c r="C116" s="109"/>
      <c r="D116" s="74" t="s">
        <v>61</v>
      </c>
      <c r="E116" s="50">
        <v>453</v>
      </c>
      <c r="F116" s="65">
        <v>1663</v>
      </c>
      <c r="G116" s="65"/>
      <c r="H116" s="65"/>
      <c r="I116" s="65"/>
    </row>
    <row r="117" spans="1:9" x14ac:dyDescent="0.25">
      <c r="A117" s="106">
        <v>31</v>
      </c>
      <c r="B117" s="106"/>
      <c r="C117" s="106"/>
      <c r="D117" s="74" t="s">
        <v>62</v>
      </c>
      <c r="E117" s="50">
        <v>453.04</v>
      </c>
      <c r="F117" s="65">
        <v>1663</v>
      </c>
      <c r="G117" s="65"/>
      <c r="H117" s="65"/>
      <c r="I117" s="65"/>
    </row>
    <row r="118" spans="1:9" ht="15" customHeight="1" x14ac:dyDescent="0.25">
      <c r="A118" s="108" t="s">
        <v>106</v>
      </c>
      <c r="B118" s="108"/>
      <c r="C118" s="108"/>
      <c r="D118" s="73" t="s">
        <v>53</v>
      </c>
      <c r="E118" s="50">
        <v>234</v>
      </c>
      <c r="F118" s="65">
        <v>519</v>
      </c>
      <c r="G118" s="65"/>
      <c r="H118" s="65"/>
      <c r="I118" s="65"/>
    </row>
    <row r="119" spans="1:9" x14ac:dyDescent="0.25">
      <c r="A119" s="109">
        <v>3</v>
      </c>
      <c r="B119" s="109"/>
      <c r="C119" s="109"/>
      <c r="D119" s="74" t="s">
        <v>61</v>
      </c>
      <c r="E119" s="50">
        <v>234</v>
      </c>
      <c r="F119" s="65">
        <v>519</v>
      </c>
      <c r="G119" s="65"/>
      <c r="H119" s="65"/>
      <c r="I119" s="65"/>
    </row>
    <row r="120" spans="1:9" x14ac:dyDescent="0.25">
      <c r="A120" s="106">
        <v>31</v>
      </c>
      <c r="B120" s="106"/>
      <c r="C120" s="106"/>
      <c r="D120" s="74" t="s">
        <v>62</v>
      </c>
      <c r="E120" s="50">
        <v>234</v>
      </c>
      <c r="F120" s="65">
        <v>519</v>
      </c>
      <c r="G120" s="65"/>
      <c r="H120" s="65"/>
      <c r="I120" s="65"/>
    </row>
    <row r="121" spans="1:9" ht="15" customHeight="1" x14ac:dyDescent="0.25">
      <c r="A121" s="108" t="s">
        <v>107</v>
      </c>
      <c r="B121" s="108"/>
      <c r="C121" s="108"/>
      <c r="D121" s="73" t="s">
        <v>55</v>
      </c>
      <c r="E121" s="50">
        <v>1323</v>
      </c>
      <c r="F121" s="65">
        <v>2939</v>
      </c>
      <c r="G121" s="65"/>
      <c r="H121" s="65"/>
      <c r="I121" s="65"/>
    </row>
    <row r="122" spans="1:9" x14ac:dyDescent="0.25">
      <c r="A122" s="109">
        <v>3</v>
      </c>
      <c r="B122" s="109"/>
      <c r="C122" s="109"/>
      <c r="D122" s="74" t="s">
        <v>61</v>
      </c>
      <c r="E122" s="50">
        <v>1038</v>
      </c>
      <c r="F122" s="65">
        <v>2939</v>
      </c>
      <c r="G122" s="65"/>
      <c r="H122" s="65"/>
      <c r="I122" s="65"/>
    </row>
    <row r="123" spans="1:9" x14ac:dyDescent="0.25">
      <c r="A123" s="106">
        <v>31</v>
      </c>
      <c r="B123" s="106"/>
      <c r="C123" s="106"/>
      <c r="D123" s="74" t="s">
        <v>62</v>
      </c>
      <c r="E123" s="50">
        <v>1038.42</v>
      </c>
      <c r="F123" s="65">
        <v>2177</v>
      </c>
      <c r="G123" s="65"/>
      <c r="H123" s="65"/>
      <c r="I123" s="65"/>
    </row>
    <row r="124" spans="1:9" x14ac:dyDescent="0.25">
      <c r="A124" s="106">
        <v>32</v>
      </c>
      <c r="B124" s="106"/>
      <c r="C124" s="106"/>
      <c r="D124" s="74" t="s">
        <v>68</v>
      </c>
      <c r="E124" s="50">
        <v>285</v>
      </c>
      <c r="F124" s="65">
        <v>762</v>
      </c>
      <c r="G124" s="65"/>
      <c r="H124" s="65"/>
      <c r="I124" s="65"/>
    </row>
    <row r="125" spans="1:9" ht="15" customHeight="1" x14ac:dyDescent="0.25">
      <c r="A125" s="107" t="s">
        <v>150</v>
      </c>
      <c r="B125" s="107"/>
      <c r="C125" s="107"/>
      <c r="D125" s="72" t="s">
        <v>151</v>
      </c>
      <c r="E125" s="50"/>
      <c r="F125" s="76"/>
      <c r="G125" s="90">
        <v>11309</v>
      </c>
      <c r="H125" s="76">
        <v>11309</v>
      </c>
      <c r="I125" s="76">
        <v>11309</v>
      </c>
    </row>
    <row r="126" spans="1:9" ht="15" customHeight="1" x14ac:dyDescent="0.25">
      <c r="A126" s="108" t="s">
        <v>103</v>
      </c>
      <c r="B126" s="108"/>
      <c r="C126" s="108"/>
      <c r="D126" s="73" t="s">
        <v>51</v>
      </c>
      <c r="E126" s="50"/>
      <c r="F126" s="65"/>
      <c r="G126" s="65">
        <v>4625</v>
      </c>
      <c r="H126" s="65">
        <v>4625</v>
      </c>
      <c r="I126" s="65">
        <v>3201</v>
      </c>
    </row>
    <row r="127" spans="1:9" x14ac:dyDescent="0.25">
      <c r="A127" s="109">
        <v>3</v>
      </c>
      <c r="B127" s="109"/>
      <c r="C127" s="109"/>
      <c r="D127" s="74" t="s">
        <v>61</v>
      </c>
      <c r="E127" s="50"/>
      <c r="F127" s="65"/>
      <c r="G127" s="65">
        <v>4625</v>
      </c>
      <c r="H127" s="65">
        <v>4625</v>
      </c>
      <c r="I127" s="65">
        <v>3201</v>
      </c>
    </row>
    <row r="128" spans="1:9" x14ac:dyDescent="0.25">
      <c r="A128" s="106">
        <v>31</v>
      </c>
      <c r="B128" s="106"/>
      <c r="C128" s="106"/>
      <c r="D128" s="74" t="s">
        <v>62</v>
      </c>
      <c r="E128" s="50"/>
      <c r="F128" s="65"/>
      <c r="G128" s="65">
        <v>4625</v>
      </c>
      <c r="H128" s="65">
        <v>4625</v>
      </c>
      <c r="I128" s="65">
        <v>3201</v>
      </c>
    </row>
    <row r="129" spans="1:9" ht="15" customHeight="1" x14ac:dyDescent="0.25">
      <c r="A129" s="108" t="s">
        <v>106</v>
      </c>
      <c r="B129" s="108"/>
      <c r="C129" s="108"/>
      <c r="D129" s="73" t="s">
        <v>53</v>
      </c>
      <c r="E129" s="50"/>
      <c r="F129" s="65"/>
      <c r="G129" s="65">
        <v>1002</v>
      </c>
      <c r="H129" s="65">
        <v>1002</v>
      </c>
      <c r="I129" s="65">
        <v>1000</v>
      </c>
    </row>
    <row r="130" spans="1:9" x14ac:dyDescent="0.25">
      <c r="A130" s="109">
        <v>3</v>
      </c>
      <c r="B130" s="109"/>
      <c r="C130" s="109"/>
      <c r="D130" s="74" t="s">
        <v>61</v>
      </c>
      <c r="E130" s="50"/>
      <c r="F130" s="65"/>
      <c r="G130" s="65">
        <v>1002</v>
      </c>
      <c r="H130" s="65">
        <v>1002</v>
      </c>
      <c r="I130" s="65">
        <v>1000</v>
      </c>
    </row>
    <row r="131" spans="1:9" x14ac:dyDescent="0.25">
      <c r="A131" s="106">
        <v>31</v>
      </c>
      <c r="B131" s="106"/>
      <c r="C131" s="106"/>
      <c r="D131" s="74" t="s">
        <v>62</v>
      </c>
      <c r="E131" s="50"/>
      <c r="F131" s="65"/>
      <c r="G131" s="65">
        <v>1002</v>
      </c>
      <c r="H131" s="65">
        <v>1002</v>
      </c>
      <c r="I131" s="65">
        <v>1000</v>
      </c>
    </row>
    <row r="132" spans="1:9" ht="15" customHeight="1" x14ac:dyDescent="0.25">
      <c r="A132" s="108" t="s">
        <v>107</v>
      </c>
      <c r="B132" s="108"/>
      <c r="C132" s="108"/>
      <c r="D132" s="73" t="s">
        <v>55</v>
      </c>
      <c r="E132" s="50"/>
      <c r="F132" s="65"/>
      <c r="G132" s="65">
        <v>5682</v>
      </c>
      <c r="H132" s="65">
        <v>5682</v>
      </c>
      <c r="I132" s="65">
        <v>5682</v>
      </c>
    </row>
    <row r="133" spans="1:9" x14ac:dyDescent="0.25">
      <c r="A133" s="109">
        <v>3</v>
      </c>
      <c r="B133" s="109"/>
      <c r="C133" s="109"/>
      <c r="D133" s="74" t="s">
        <v>61</v>
      </c>
      <c r="E133" s="50"/>
      <c r="F133" s="65"/>
      <c r="G133" s="65">
        <v>5682</v>
      </c>
      <c r="H133" s="65">
        <v>5682</v>
      </c>
      <c r="I133" s="65">
        <v>5682</v>
      </c>
    </row>
    <row r="134" spans="1:9" x14ac:dyDescent="0.25">
      <c r="A134" s="106">
        <v>31</v>
      </c>
      <c r="B134" s="106"/>
      <c r="C134" s="106"/>
      <c r="D134" s="74" t="s">
        <v>62</v>
      </c>
      <c r="E134" s="50"/>
      <c r="F134" s="65"/>
      <c r="G134" s="65">
        <v>4052</v>
      </c>
      <c r="H134" s="65">
        <v>4052</v>
      </c>
      <c r="I134" s="65">
        <v>4052</v>
      </c>
    </row>
    <row r="135" spans="1:9" x14ac:dyDescent="0.25">
      <c r="A135" s="106">
        <v>32</v>
      </c>
      <c r="B135" s="106"/>
      <c r="C135" s="106"/>
      <c r="D135" s="74" t="s">
        <v>68</v>
      </c>
      <c r="E135" s="50"/>
      <c r="F135" s="65"/>
      <c r="G135" s="65">
        <v>1630</v>
      </c>
      <c r="H135" s="65">
        <v>1630</v>
      </c>
      <c r="I135" s="65">
        <v>1630</v>
      </c>
    </row>
  </sheetData>
  <mergeCells count="132">
    <mergeCell ref="A56:C56"/>
    <mergeCell ref="A57:C57"/>
    <mergeCell ref="A17:C17"/>
    <mergeCell ref="A72:C72"/>
    <mergeCell ref="A73:C73"/>
    <mergeCell ref="A74:C74"/>
    <mergeCell ref="A75:C75"/>
    <mergeCell ref="A76:C76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68:C68"/>
    <mergeCell ref="A32:C32"/>
    <mergeCell ref="A42:C42"/>
    <mergeCell ref="A43:C43"/>
    <mergeCell ref="A44:C44"/>
    <mergeCell ref="A1:I1"/>
    <mergeCell ref="A4:I4"/>
    <mergeCell ref="A6:C6"/>
    <mergeCell ref="A7:C7"/>
    <mergeCell ref="A8:C8"/>
    <mergeCell ref="A15:C15"/>
    <mergeCell ref="A16:C16"/>
    <mergeCell ref="A9:C9"/>
    <mergeCell ref="A10:C10"/>
    <mergeCell ref="A11:C11"/>
    <mergeCell ref="A12:C12"/>
    <mergeCell ref="A13:C13"/>
    <mergeCell ref="A14:C14"/>
    <mergeCell ref="A33:C33"/>
    <mergeCell ref="A41:C41"/>
    <mergeCell ref="A30:C30"/>
    <mergeCell ref="A34:C34"/>
    <mergeCell ref="A35:C35"/>
    <mergeCell ref="A36:C36"/>
    <mergeCell ref="A37:C37"/>
    <mergeCell ref="A38:C38"/>
    <mergeCell ref="A39:C39"/>
    <mergeCell ref="A115:C115"/>
    <mergeCell ref="A80:C80"/>
    <mergeCell ref="A81:C81"/>
    <mergeCell ref="A82:C82"/>
    <mergeCell ref="A59:C59"/>
    <mergeCell ref="A60:C60"/>
    <mergeCell ref="A61:C61"/>
    <mergeCell ref="A62:C62"/>
    <mergeCell ref="A91:C91"/>
    <mergeCell ref="A69:C69"/>
    <mergeCell ref="A70:C70"/>
    <mergeCell ref="A71:C71"/>
    <mergeCell ref="A65:C65"/>
    <mergeCell ref="A66:C66"/>
    <mergeCell ref="A67:C67"/>
    <mergeCell ref="A63:C63"/>
    <mergeCell ref="A83:C83"/>
    <mergeCell ref="A84:C84"/>
    <mergeCell ref="A77:C77"/>
    <mergeCell ref="A87:C87"/>
    <mergeCell ref="A88:C88"/>
    <mergeCell ref="A86:C86"/>
    <mergeCell ref="A85:C85"/>
    <mergeCell ref="A114:C114"/>
    <mergeCell ref="A94:C94"/>
    <mergeCell ref="A95:C95"/>
    <mergeCell ref="A96:C96"/>
    <mergeCell ref="A97:C97"/>
    <mergeCell ref="A98:C98"/>
    <mergeCell ref="A99:C99"/>
    <mergeCell ref="A100:C100"/>
    <mergeCell ref="A108:C108"/>
    <mergeCell ref="A109:C109"/>
    <mergeCell ref="A110:C110"/>
    <mergeCell ref="A111:C111"/>
    <mergeCell ref="A112:C112"/>
    <mergeCell ref="A113:C113"/>
    <mergeCell ref="A105:C105"/>
    <mergeCell ref="A106:C106"/>
    <mergeCell ref="A107:C107"/>
    <mergeCell ref="A135:C13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40:C40"/>
    <mergeCell ref="A103:C103"/>
    <mergeCell ref="A104:C104"/>
    <mergeCell ref="A89:C89"/>
    <mergeCell ref="A90:C90"/>
    <mergeCell ref="A93:C93"/>
    <mergeCell ref="A92:C92"/>
    <mergeCell ref="A78:C78"/>
    <mergeCell ref="A79:C79"/>
    <mergeCell ref="A58:C58"/>
    <mergeCell ref="A64:C64"/>
    <mergeCell ref="A49:C49"/>
    <mergeCell ref="A50:C50"/>
    <mergeCell ref="A51:C51"/>
    <mergeCell ref="A52:C52"/>
    <mergeCell ref="A53:C53"/>
    <mergeCell ref="A54:C54"/>
    <mergeCell ref="A55:C55"/>
    <mergeCell ref="A45:C45"/>
    <mergeCell ref="A46:C46"/>
    <mergeCell ref="A47:C47"/>
    <mergeCell ref="A48:C48"/>
    <mergeCell ref="A101:C101"/>
    <mergeCell ref="A102:C102"/>
  </mergeCells>
  <pageMargins left="0.7" right="0.7" top="0.75" bottom="0.75" header="0.51180555555555496" footer="0.51180555555555496"/>
  <pageSetup paperSize="9" scale="23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dc:description/>
  <cp:lastModifiedBy>Korisnik</cp:lastModifiedBy>
  <cp:revision>1</cp:revision>
  <cp:lastPrinted>2023-10-27T09:10:01Z</cp:lastPrinted>
  <dcterms:created xsi:type="dcterms:W3CDTF">2022-08-12T12:51:27Z</dcterms:created>
  <dcterms:modified xsi:type="dcterms:W3CDTF">2024-01-09T07:15:45Z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0x010100495ED022F9FA994B9661FCFDCE990998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